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30" yWindow="-165" windowWidth="21600" windowHeight="12705" firstSheet="1" activeTab="1"/>
  </bookViews>
  <sheets>
    <sheet name="의결권 행사 및 불행사 세부내용" sheetId="7" state="hidden" r:id="rId1"/>
    <sheet name="의결권 행사 및 불행사 세부내용_2019년" sheetId="9" r:id="rId2"/>
  </sheets>
  <definedNames>
    <definedName name="_xlnm.Print_Area" localSheetId="1">'의결권 행사 및 불행사 세부내용_2019년'!$A$1:$L$60</definedName>
    <definedName name="_xlnm.Print_Titles" localSheetId="1">'의결권 행사 및 불행사 세부내용_2019년'!$3:$5</definedName>
  </definedNames>
  <calcPr calcId="144525"/>
</workbook>
</file>

<file path=xl/calcChain.xml><?xml version="1.0" encoding="utf-8"?>
<calcChain xmlns="http://schemas.openxmlformats.org/spreadsheetml/2006/main">
  <c r="G6" i="9" l="1"/>
  <c r="G11" i="9" l="1"/>
  <c r="G16" i="9" l="1"/>
  <c r="G39" i="9"/>
  <c r="G52" i="9"/>
  <c r="G49" i="9"/>
  <c r="G35" i="9"/>
  <c r="M20" i="9"/>
  <c r="G20" i="9" s="1"/>
  <c r="H60" i="7" l="1"/>
  <c r="H52" i="7"/>
  <c r="H53" i="7"/>
  <c r="H51" i="7"/>
  <c r="I50" i="7"/>
  <c r="H49" i="7"/>
  <c r="I48" i="7"/>
  <c r="H25" i="7"/>
  <c r="H24" i="7"/>
  <c r="H23" i="7"/>
  <c r="I22" i="7"/>
  <c r="H21" i="7"/>
  <c r="I20" i="7"/>
  <c r="H19" i="7"/>
  <c r="H58" i="7" l="1"/>
  <c r="H59" i="7"/>
  <c r="H57" i="7"/>
  <c r="H56" i="7"/>
  <c r="K55" i="7"/>
  <c r="K54" i="7"/>
  <c r="H47" i="7"/>
  <c r="I46" i="7"/>
  <c r="K35" i="7"/>
  <c r="K36" i="7"/>
  <c r="K37" i="7"/>
  <c r="K38" i="7"/>
  <c r="K34" i="7"/>
  <c r="K33" i="7"/>
  <c r="I18" i="7"/>
  <c r="K10" i="7"/>
  <c r="K11" i="7"/>
  <c r="K12" i="7"/>
  <c r="K9" i="7"/>
  <c r="K8" i="7"/>
  <c r="K17" i="7" l="1"/>
  <c r="H15" i="7"/>
  <c r="H16" i="7"/>
  <c r="H14" i="7"/>
  <c r="H13" i="7"/>
  <c r="K7" i="7"/>
  <c r="K6" i="7"/>
</calcChain>
</file>

<file path=xl/sharedStrings.xml><?xml version="1.0" encoding="utf-8"?>
<sst xmlns="http://schemas.openxmlformats.org/spreadsheetml/2006/main" count="222" uniqueCount="167">
  <si>
    <t>의결권대상법인</t>
  </si>
  <si>
    <t>시장구분</t>
  </si>
  <si>
    <t>관계</t>
  </si>
  <si>
    <t>주주총회일시</t>
  </si>
  <si>
    <t>의안내용</t>
  </si>
  <si>
    <t>의결권주식수등</t>
  </si>
  <si>
    <t>의결권행사주식수(주) 및 내용</t>
  </si>
  <si>
    <t>행사 및 불행사 사유</t>
  </si>
  <si>
    <t>주식수(주)</t>
  </si>
  <si>
    <t>지분비율(%)</t>
  </si>
  <si>
    <t>행사주식수</t>
  </si>
  <si>
    <t>불행사주식수</t>
  </si>
  <si>
    <t>찬성</t>
  </si>
  <si>
    <t>반대</t>
  </si>
  <si>
    <t>중립</t>
    <phoneticPr fontId="2" type="noConversion"/>
  </si>
  <si>
    <t>유가증권</t>
    <phoneticPr fontId="3" type="noConversion"/>
  </si>
  <si>
    <t>기타</t>
    <phoneticPr fontId="3" type="noConversion"/>
  </si>
  <si>
    <t>코스닥</t>
    <phoneticPr fontId="3" type="noConversion"/>
  </si>
  <si>
    <t>제2호 의안 : 정관 일부 변경의 건</t>
    <phoneticPr fontId="4" type="noConversion"/>
  </si>
  <si>
    <t>유가증권</t>
    <phoneticPr fontId="4" type="noConversion"/>
  </si>
  <si>
    <t>기타</t>
    <phoneticPr fontId="4" type="noConversion"/>
  </si>
  <si>
    <t>기타</t>
    <phoneticPr fontId="3" type="noConversion"/>
  </si>
  <si>
    <t>유가증권</t>
    <phoneticPr fontId="4" type="noConversion"/>
  </si>
  <si>
    <t>기타</t>
    <phoneticPr fontId="4" type="noConversion"/>
  </si>
  <si>
    <t>의결권 행사 및 불행사 세부내용</t>
    <phoneticPr fontId="3" type="noConversion"/>
  </si>
  <si>
    <t>유가증권</t>
  </si>
  <si>
    <t>유가증권</t>
    <phoneticPr fontId="3" type="noConversion"/>
  </si>
  <si>
    <t>제5호 의안 : 이사 보수 한도 승인의 건</t>
    <phoneticPr fontId="3" type="noConversion"/>
  </si>
  <si>
    <t>제6호 의안(주주제안) : 감사 선임의 건(감사 1명)</t>
    <phoneticPr fontId="3" type="noConversion"/>
  </si>
  <si>
    <t>제7호 의안 : 감사 보수 한도 승인의 건</t>
    <phoneticPr fontId="3" type="noConversion"/>
  </si>
  <si>
    <t>CS홀딩스
(000590)</t>
    <phoneticPr fontId="4" type="noConversion"/>
  </si>
  <si>
    <t>경동도시가스
(012320)</t>
    <phoneticPr fontId="4" type="noConversion"/>
  </si>
  <si>
    <t>제1호 의안 : 제40기(2016년1월1일~2016년12월31일) 재무제표
                          (이익잉여금 처분계산서 포함) 및 연결재무제표 승인의 건 
                           - 1주당 예정 현금배당금 : 1,250원(액면가 25%)</t>
    <phoneticPr fontId="4" type="noConversion"/>
  </si>
  <si>
    <t>제2호의안 : 이사 선임의 건</t>
    <phoneticPr fontId="3" type="noConversion"/>
  </si>
  <si>
    <t>제3호의안 : 감사위원 선임의 건</t>
    <phoneticPr fontId="3" type="noConversion"/>
  </si>
  <si>
    <t>제4호의안 : 이사 보수한도 승인의 건</t>
    <phoneticPr fontId="3" type="noConversion"/>
  </si>
  <si>
    <t>제1호의안 : 분할계획서 승인의 건</t>
  </si>
  <si>
    <t>제3호 의안 : 이사 선임의 건(사내이사 2명, 사외이사 3명)</t>
    <phoneticPr fontId="4" type="noConversion"/>
  </si>
  <si>
    <t>제4호 의안 : 감사위원 선임의 건(사외이사인 감사위원 3명)</t>
    <phoneticPr fontId="3" type="noConversion"/>
  </si>
  <si>
    <t>제2호의안 : 정관 일부 변경의 건</t>
    <phoneticPr fontId="4" type="noConversion"/>
  </si>
  <si>
    <t>제3호의안 : 주식분할의 건</t>
    <phoneticPr fontId="4" type="noConversion"/>
  </si>
  <si>
    <t>제1호의안 : 제8기(2016.01.01 - 2016.12.31) 재무제표 및 연결재무제표 승인의 건</t>
    <phoneticPr fontId="3" type="noConversion"/>
  </si>
  <si>
    <t>미원에스씨
(107590)</t>
    <phoneticPr fontId="3" type="noConversion"/>
  </si>
  <si>
    <t>2017-03-28
(임시주총)</t>
    <phoneticPr fontId="4" type="noConversion"/>
  </si>
  <si>
    <t>2017-03-28
(정기주총)</t>
    <phoneticPr fontId="4" type="noConversion"/>
  </si>
  <si>
    <t>제1호 의안: 제41기 재무제표 승인의 건(별도, 연결)</t>
    <phoneticPr fontId="3" type="noConversion"/>
  </si>
  <si>
    <t xml:space="preserve">제2호 의안: 이사 선임의 건 
 - 제2-1호: 박세종 사내이사 선임의 건
 - 제2-2호: 박정길 사내이사 선임의 건 
 - 제2-3호: 최순철 사내이사 선임의 건 
 - 제2-4호: 홍성태 사외이사 선임의 건 </t>
    <phoneticPr fontId="4" type="noConversion"/>
  </si>
  <si>
    <t>제3호 의안: 감사 선임의 건</t>
    <phoneticPr fontId="4" type="noConversion"/>
  </si>
  <si>
    <t>제4호 의안 : 이사 보수 한도 승인의 건</t>
    <phoneticPr fontId="3" type="noConversion"/>
  </si>
  <si>
    <t>제5호 의안 : 감사 보수한도 승인의 건</t>
    <phoneticPr fontId="3" type="noConversion"/>
  </si>
  <si>
    <t>제6호 의안 : 임원 퇴직급여 규정 변경의 건</t>
    <phoneticPr fontId="3" type="noConversion"/>
  </si>
  <si>
    <t>세종공업
(033530)</t>
    <phoneticPr fontId="3" type="noConversion"/>
  </si>
  <si>
    <t>아트라스BX
(023890)</t>
    <phoneticPr fontId="3" type="noConversion"/>
  </si>
  <si>
    <t>제2호 의안 : 이사 선임의 건</t>
    <phoneticPr fontId="4" type="noConversion"/>
  </si>
  <si>
    <t>제3호 의안 : 감사위원회 위원 선임의 건</t>
    <phoneticPr fontId="4" type="noConversion"/>
  </si>
  <si>
    <t>제4호 의안 : 이사 보수한도 승인의 건</t>
  </si>
  <si>
    <t>제4호 의안 : 이사 보수한도 승인의 건</t>
    <phoneticPr fontId="4" type="noConversion"/>
  </si>
  <si>
    <t>제5호 의안 : 임원 퇴직금 지급규정 변경의 건</t>
    <phoneticPr fontId="4" type="noConversion"/>
  </si>
  <si>
    <t>조선선재
(120030)</t>
    <phoneticPr fontId="3" type="noConversion"/>
  </si>
  <si>
    <t>제3호 의안 : 이사 선임의 건(사외이사 3명)</t>
    <phoneticPr fontId="4" type="noConversion"/>
  </si>
  <si>
    <t>제4호 의안 : 감사위원 선임의 건(사외이사인 감사위원 3명)</t>
    <phoneticPr fontId="4" type="noConversion"/>
  </si>
  <si>
    <t>제5호 의안 : 이사 보수 한도 승인의 건</t>
    <phoneticPr fontId="4" type="noConversion"/>
  </si>
  <si>
    <t>제6호 의안(주주제안) : 감사 선임의 건</t>
    <phoneticPr fontId="4" type="noConversion"/>
  </si>
  <si>
    <t>제7호 의안 : 감사보수 한도 승인의 건</t>
    <phoneticPr fontId="4" type="noConversion"/>
  </si>
  <si>
    <t>제1호 의안 : 제16기(2016회계연도) 재무제표 및 이익잉여금 처분계산서(안) 승인의 건
  ※ 이익배당 예정내용(1주당 배당금) 
     ① 주식배당 : 1주당 0.1주
     ② 현금배당 : 1주당 200원</t>
    <phoneticPr fontId="3" type="noConversion"/>
  </si>
  <si>
    <t>제2호 의안 : 이사 보수한도액 승인의 건</t>
    <phoneticPr fontId="4" type="noConversion"/>
  </si>
  <si>
    <t>한국자산신탁
(123890)</t>
    <phoneticPr fontId="3" type="noConversion"/>
  </si>
  <si>
    <t>제1호 의안 : 제40기 재무제표 승인의 건 (2016년 1월 1일 ~ 12월 31일)</t>
    <phoneticPr fontId="3" type="noConversion"/>
  </si>
  <si>
    <t>제2호 의안 : 이사 선임의 건 (사내이사 1명, 사외이사 2명)</t>
    <phoneticPr fontId="4" type="noConversion"/>
  </si>
  <si>
    <t>제3호 의안 : 감사위원회 위원 선임의 건 (사외이사 2명)</t>
  </si>
  <si>
    <t>현대모비스
(012330)</t>
    <phoneticPr fontId="3" type="noConversion"/>
  </si>
  <si>
    <t>제3호 의안 : 감사위원회 위원 선임의 건</t>
    <phoneticPr fontId="4" type="noConversion"/>
  </si>
  <si>
    <t>제4호 의안 : 이사보수한도액 승인의 건</t>
    <phoneticPr fontId="4" type="noConversion"/>
  </si>
  <si>
    <t>제5호 의안 : 임원 퇴직금규정 개정의 건</t>
    <phoneticPr fontId="4" type="noConversion"/>
  </si>
  <si>
    <t>현대홈쇼핑
(057050)</t>
    <phoneticPr fontId="3" type="noConversion"/>
  </si>
  <si>
    <t>제1호 의안 : 제16기(2016.1.1 ~ 2016.12.31) 재무제표(이익잉여금처분계산서 포함) 및 연결재무제표 승인의 건</t>
    <phoneticPr fontId="3" type="noConversion"/>
  </si>
  <si>
    <t>현대모비스
(012330)</t>
    <phoneticPr fontId="3" type="noConversion"/>
  </si>
  <si>
    <t>제1호 의안 : 사내이사 선임(임영득)</t>
    <phoneticPr fontId="4" type="noConversion"/>
  </si>
  <si>
    <t> 제1호 의안 : 제69기(2016.01.01~2016.12.31) 재무제표(이익잉여금처분계산서(안) 포함) 및 연결재무제표 승인의 건
   제1-1호 의안(이사회안) : 현금 배당 1주당 500원(액면가 10%)  </t>
    <phoneticPr fontId="4" type="noConversion"/>
  </si>
  <si>
    <t xml:space="preserve">   제1-2호 의안(주주제안) : 현금 배당 1주당 8,000원(액면가 160%)</t>
    <phoneticPr fontId="4" type="noConversion"/>
  </si>
  <si>
    <t>제1호 의안 : 분할계획서 승인</t>
    <phoneticPr fontId="3" type="noConversion"/>
  </si>
  <si>
    <t>제2호 의안 : 정관변경</t>
    <phoneticPr fontId="3" type="noConversion"/>
  </si>
  <si>
    <t>제3호 의안 : 
 제3-1호 의안 : 사내이사 선임(박영훈, 손원락)
 제3-2호 의안 : 비상임이사 선임(조진수)
 제3-3호 의안 : 사외이사 선임(황준호)</t>
    <phoneticPr fontId="3" type="noConversion"/>
  </si>
  <si>
    <t>제4호 의안 : 상임감사 선임</t>
    <phoneticPr fontId="3" type="noConversion"/>
  </si>
  <si>
    <t>제5호 의안 : 이사 보수 한도액 승인</t>
    <phoneticPr fontId="3" type="noConversion"/>
  </si>
  <si>
    <t>제6호 의안 : 감사 보수 한도액 승인</t>
    <phoneticPr fontId="3" type="noConversion"/>
  </si>
  <si>
    <t xml:space="preserve">   제1-2호의안: 보통주 1주당 현금배당 10,000원 (주주제안①)</t>
    <phoneticPr fontId="4" type="noConversion"/>
  </si>
  <si>
    <t xml:space="preserve">   제1-3호의안: 보통주 1주당 현금배당 6,663원 (주주제안②)</t>
    <phoneticPr fontId="4" type="noConversion"/>
  </si>
  <si>
    <t>제1호 의안 : 제72기(2016.01.01 ∼ 2016.12.31) 재무제표
                 (이익잉여금처분계산서 포함) 및 연결재무제표 승인의 건
   제1-1호의안: 보통주 1주당 현금배당 300원 (발행회사제안)</t>
    <phoneticPr fontId="3" type="noConversion"/>
  </si>
  <si>
    <t xml:space="preserve">   제1-2호 의안(주주제안) : 현금 배당 1주당 10,000원(액면가 2,000%)</t>
    <phoneticPr fontId="4" type="noConversion"/>
  </si>
  <si>
    <t>제1호 의안 : 제7기(2016.01.01 - 2016.12.31) 재무제표(이익잉여금처분계산서(안) 포함) 승인의 건
   제1-1호 의안(이사회안) : 현금 배당 1주당 1,500원(액면가 300%)</t>
    <phoneticPr fontId="3" type="noConversion"/>
  </si>
  <si>
    <t>주주이익에 반하는 사항에 대하여 반대</t>
  </si>
  <si>
    <t>주주이익에 반하는 사항에 대하여 반대</t>
    <phoneticPr fontId="4" type="noConversion"/>
  </si>
  <si>
    <t>회사 경영상의 중요한 영향을 미칠만한 사안이 아니라고 판단하여 권리를 불행사함</t>
  </si>
  <si>
    <t>회사 경영상의 중요한 영향을 미칠만한 사안이 아니라고 판단하여 권리를 불행사함</t>
    <phoneticPr fontId="3" type="noConversion"/>
  </si>
  <si>
    <t>회사 경영상의 중요한 영향을 미칠만한 사안이 아니라고 판단하여 권리를 불행사함</t>
    <phoneticPr fontId="4" type="noConversion"/>
  </si>
  <si>
    <t>회사 경영상의 중요한 영향을 미칠만한 사안이 아니라고 판단하여 권리를 불행사함</t>
    <phoneticPr fontId="4" type="noConversion"/>
  </si>
  <si>
    <t>주주총회 소집공고 내용 검토 후, 주주이익에 반하는 사항이 없다고 판단하여 찬성</t>
    <phoneticPr fontId="4" type="noConversion"/>
  </si>
  <si>
    <t>밸류파트너스자산운용㈜</t>
    <phoneticPr fontId="9" type="noConversion"/>
  </si>
  <si>
    <t>제4호 의안 : 감사위원회 위원 선임의 건
  제4-1호 의안 : 이호석 감사위원회 위원 선임의 건</t>
    <phoneticPr fontId="4" type="noConversion"/>
  </si>
  <si>
    <t xml:space="preserve">  제4-2호 의안 : 주현기 감사위원회 위원 선임의 건</t>
    <phoneticPr fontId="4" type="noConversion"/>
  </si>
  <si>
    <t>제5호 의안 : 이사 보수한도 승인의 건</t>
    <phoneticPr fontId="4" type="noConversion"/>
  </si>
  <si>
    <t>제5호 의안 : 이사보수한도액 승인의 건</t>
    <phoneticPr fontId="4" type="noConversion"/>
  </si>
  <si>
    <t>기타</t>
  </si>
  <si>
    <t>제3호 의안 : 이사 선임의 건
  제3-1호 의안 : 장세홍 사내이사 선임의 건</t>
    <phoneticPr fontId="4" type="noConversion"/>
  </si>
  <si>
    <t xml:space="preserve">  제3-2호 의안 : 이병제 사내이사 선임의 건</t>
    <phoneticPr fontId="4" type="noConversion"/>
  </si>
  <si>
    <t xml:space="preserve">  제3-3호 의안 : 문종인 사내이사 선임의 건</t>
    <phoneticPr fontId="4" type="noConversion"/>
  </si>
  <si>
    <t xml:space="preserve">  제3-4호 의안 : 정상민 사외이사 선임의 건</t>
    <phoneticPr fontId="4" type="noConversion"/>
  </si>
  <si>
    <t xml:space="preserve">  제3-5호 의안 : 조재철 사외이사 선임의 건</t>
    <phoneticPr fontId="4" type="noConversion"/>
  </si>
  <si>
    <t>제4호 의안 : 감사위원회 위원 선임의 건
  제4-1호 의안 : 정상민 감사위원회 위원 선임의 건</t>
    <phoneticPr fontId="4" type="noConversion"/>
  </si>
  <si>
    <t xml:space="preserve">  제4-2호 의안 : 조재철 감사위원회 위원 선임의 건</t>
    <phoneticPr fontId="4" type="noConversion"/>
  </si>
  <si>
    <t>유가증권</t>
    <phoneticPr fontId="10" type="noConversion"/>
  </si>
  <si>
    <t>KISCO홀딩스
(001940)</t>
    <phoneticPr fontId="10" type="noConversion"/>
  </si>
  <si>
    <t>주주이익에 반하는 사항에 대하여 반대
(소액주주제안에 찬성)</t>
    <phoneticPr fontId="10" type="noConversion"/>
  </si>
  <si>
    <t>주주이익에 반하는 사항에 대하여 반대</t>
    <phoneticPr fontId="10" type="noConversion"/>
  </si>
  <si>
    <t>불행사
주식수</t>
    <phoneticPr fontId="10" type="noConversion"/>
  </si>
  <si>
    <t>기타</t>
    <phoneticPr fontId="10" type="noConversion"/>
  </si>
  <si>
    <t>코스닥</t>
    <phoneticPr fontId="10" type="noConversion"/>
  </si>
  <si>
    <t>제1호 의안 : 제18기 재무제표 및 연결재무제표 승인의 건</t>
    <phoneticPr fontId="3" type="noConversion"/>
  </si>
  <si>
    <t>제2호 의안 : 이사 선임의 건
 제2-1호 의안 : 사내이사(김영달)선임의 건
 제2-2호 의안 : 사내이사(노현철)선임의 건
 제2-3호 의안 : 사내이사(김장환)선임의 건
 제2-4호 의안 : 사외이사(허창행)선임의 건</t>
    <phoneticPr fontId="3" type="noConversion"/>
  </si>
  <si>
    <t>제3호 의안 : 정관 일부 변경의 건</t>
    <phoneticPr fontId="3" type="noConversion"/>
  </si>
  <si>
    <t>제4호 의안 : 이사 보수한도 승인의 건</t>
    <phoneticPr fontId="3" type="noConversion"/>
  </si>
  <si>
    <t>제5호 의안 : 감사 보수한도 승인의 건</t>
    <phoneticPr fontId="3" type="noConversion"/>
  </si>
  <si>
    <t>빅솔론
(093190)</t>
    <phoneticPr fontId="10" type="noConversion"/>
  </si>
  <si>
    <t>이테크건설
(016250)</t>
    <phoneticPr fontId="10" type="noConversion"/>
  </si>
  <si>
    <t> 제1호 의안 : 제2기(2018.01.01 - 2018.12.31) 재무제표 승인의 건</t>
    <phoneticPr fontId="4" type="noConversion"/>
  </si>
  <si>
    <t xml:space="preserve"> 제2호 의안 : 정관 변경의 건</t>
    <phoneticPr fontId="10" type="noConversion"/>
  </si>
  <si>
    <t xml:space="preserve"> 제3호 의안 : 이사 선임의 건</t>
    <phoneticPr fontId="10" type="noConversion"/>
  </si>
  <si>
    <t xml:space="preserve"> 제4호 의안 : 이사 보수한도 승인의 건</t>
    <phoneticPr fontId="3" type="noConversion"/>
  </si>
  <si>
    <t>유가증권</t>
    <phoneticPr fontId="10" type="noConversion"/>
  </si>
  <si>
    <t>미원에스씨
(268280)</t>
    <phoneticPr fontId="10" type="noConversion"/>
  </si>
  <si>
    <t>제1호 의안 : 재무제표 및 이익잉여금처분계산서 승인의 건  ※ 현금배당 예정금액 : 주당 1,000원</t>
    <phoneticPr fontId="3" type="noConversion"/>
  </si>
  <si>
    <t>제3호 의안 : 사내이사 (이우성) 선임의 건</t>
    <phoneticPr fontId="4" type="noConversion"/>
  </si>
  <si>
    <t>제4호 의안 : 감사 보수한도 승인의 건</t>
    <phoneticPr fontId="10" type="noConversion"/>
  </si>
  <si>
    <t>제1호 의안 : 재무제표(이익잉여금처분계산서 포함) 및 연결재무제표 승인의 건</t>
    <phoneticPr fontId="3" type="noConversion"/>
  </si>
  <si>
    <t>제2호 의안 : 정관변경의 건
  제2-1호 의안 : 정관 일부 변경의 건 회사제안</t>
    <phoneticPr fontId="4" type="noConversion"/>
  </si>
  <si>
    <t xml:space="preserve">  제2-2호 의안 : 정관 일부 변경의 건 주주제안 (중간배당신설)</t>
    <phoneticPr fontId="4" type="noConversion"/>
  </si>
  <si>
    <t xml:space="preserve">  제3-6호 의안 : 한길구 사외이사 선임의 건</t>
    <phoneticPr fontId="4" type="noConversion"/>
  </si>
  <si>
    <t xml:space="preserve">  제3-7호 의안 : 오재열 사외이사 선임의 건(주주제안)</t>
    <phoneticPr fontId="4" type="noConversion"/>
  </si>
  <si>
    <t xml:space="preserve">  제4-3호 의안 : 한길구 감사위원회 위원 선임의 건</t>
    <phoneticPr fontId="4" type="noConversion"/>
  </si>
  <si>
    <t xml:space="preserve">  제4-4호 의안 : 오재열 감사위원회 위원 선임의 건(주주제안)</t>
    <phoneticPr fontId="4" type="noConversion"/>
  </si>
  <si>
    <t>제1호 의안 : 제74기 재무제표(이익잉여금처분계산서 포함) 및 연결재무제표 승인의 건
   제1-1호의안 : 보통주 1주당 현금배당 400원 (발행회사제안)</t>
    <phoneticPr fontId="3" type="noConversion"/>
  </si>
  <si>
    <t xml:space="preserve">   제1-2호의안 : 보통주 1주당 현금배당 11,000원 (주주제안)</t>
    <phoneticPr fontId="4" type="noConversion"/>
  </si>
  <si>
    <t>제3호 의안 : 이사 선임의 건
  제3-1호 의안 : 한강수 사내이사 선임의 건</t>
    <phoneticPr fontId="4" type="noConversion"/>
  </si>
  <si>
    <t xml:space="preserve">  제3-2호 의안 : 최석모 사내이사 선임의 건</t>
    <phoneticPr fontId="4" type="noConversion"/>
  </si>
  <si>
    <t xml:space="preserve">  제3-3호 의안 : 문봉진 사외이사 선임의 건 (주주제안)</t>
    <phoneticPr fontId="4" type="noConversion"/>
  </si>
  <si>
    <t xml:space="preserve">  제4-3호 의안 : 문봉진 감사위원회 위원 선임의 건(주주제안)</t>
    <phoneticPr fontId="4" type="noConversion"/>
  </si>
  <si>
    <t>제1호 의안 : 제18기 재무제표(이익잉여금처분계산서 포함) 및 연결재무제표 승인의 건</t>
    <phoneticPr fontId="3" type="noConversion"/>
  </si>
  <si>
    <t>제3호 의안 : 이사 선임의 건
 제3-1호 의안 : 사내이사 정교선 선임의 건</t>
    <phoneticPr fontId="4" type="noConversion"/>
  </si>
  <si>
    <t xml:space="preserve"> 제3-2호 의안 : 사내이사 이동호 선임의 건</t>
    <phoneticPr fontId="10" type="noConversion"/>
  </si>
  <si>
    <t xml:space="preserve"> 제3-3호 의안 : 사내이사 송해은 선임의 건</t>
    <phoneticPr fontId="10" type="noConversion"/>
  </si>
  <si>
    <t xml:space="preserve"> 제3-4호 의안 : 사외이사 김성철 선임의 건</t>
    <phoneticPr fontId="10" type="noConversion"/>
  </si>
  <si>
    <t xml:space="preserve"> 제4-2호 의안 : 감사위원회 위원 김성철 선임의 건</t>
    <phoneticPr fontId="10" type="noConversion"/>
  </si>
  <si>
    <t>제4호 의안 : 감사위원회 위원 선임의 건
 제4-1호 의안 : 감사위원회 위원 송해은 선임의 건</t>
    <phoneticPr fontId="4" type="noConversion"/>
  </si>
  <si>
    <t>아트라스BX
(023890)</t>
    <phoneticPr fontId="10" type="noConversion"/>
  </si>
  <si>
    <t>제1호 의안 : 정관 일부 변경의 건_중간배당제 신설(주주제안)</t>
    <phoneticPr fontId="3" type="noConversion"/>
  </si>
  <si>
    <t>제2호 의안 : 이사 선임의 건
    제2-1호의안: 문봉진 사외이사 선임의 건(주주제안)</t>
    <phoneticPr fontId="10" type="noConversion"/>
  </si>
  <si>
    <t>제3호 의안 : 감사위원회 위원 선임의 건
    제3-1호의안: 이호석 감사위원회 위원 선임의 건</t>
    <phoneticPr fontId="10" type="noConversion"/>
  </si>
  <si>
    <t xml:space="preserve">  제3-2호의안: 주현기 감사위원회 위원 선임의 건</t>
    <phoneticPr fontId="10" type="noConversion"/>
  </si>
  <si>
    <t xml:space="preserve">  제3-3호의안: 문봉진 감사위원회 위원 선임의 건(주주제안)</t>
    <phoneticPr fontId="10" type="noConversion"/>
  </si>
  <si>
    <t>제2호 의안 : 정관 변경의 건</t>
    <phoneticPr fontId="4" type="noConversion"/>
  </si>
  <si>
    <t>제1호 의안 : 제18기(2018회계연도) 재무제표 및 이익잉여금 처분계산서(안) 승인의 건
 ※ 이익배당 예정내용(1주당 배당금) 
    ① 주식배당 : 1주당 0.1주
    ② 현금배당 : 1주당 200원</t>
    <phoneticPr fontId="3" type="noConversion"/>
  </si>
  <si>
    <t>제3호 의안 : 이사 보수한도 승인의 건</t>
    <phoneticPr fontId="4" type="noConversion"/>
  </si>
  <si>
    <t>주주총회 소집공고 내용 검토 후, 주주이익에 반하는 사항이 없다고 판단하여 찬성</t>
    <phoneticPr fontId="10" type="noConversion"/>
  </si>
  <si>
    <t>주주이익에 반하는 사항에 대하여 반대
(소액주주제안에 찬성)</t>
    <phoneticPr fontId="10" type="noConversion"/>
  </si>
  <si>
    <t>주주총회 소집공고 내용 검토 후, 주주이익에 반하는 사항이 없다고 판단하여 찬성</t>
    <phoneticPr fontId="10" type="noConversion"/>
  </si>
  <si>
    <t>의결권주식수등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</si>
</sst>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.000_-;\-* #,##0.000_-;_-* &quot;-&quot;??_-;_-@_-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1" fontId="6" fillId="2" borderId="13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41" fontId="6" fillId="2" borderId="11" xfId="1" applyFont="1" applyFill="1" applyBorder="1" applyAlignment="1">
      <alignment vertical="center" wrapText="1"/>
    </xf>
    <xf numFmtId="41" fontId="6" fillId="2" borderId="5" xfId="1" applyFont="1" applyFill="1" applyBorder="1" applyAlignment="1">
      <alignment vertical="center" wrapText="1"/>
    </xf>
    <xf numFmtId="41" fontId="6" fillId="2" borderId="12" xfId="1" applyFont="1" applyFill="1" applyBorder="1" applyAlignment="1">
      <alignment vertical="center" wrapText="1"/>
    </xf>
    <xf numFmtId="41" fontId="6" fillId="2" borderId="27" xfId="1" applyFont="1" applyFill="1" applyBorder="1" applyAlignment="1">
      <alignment vertical="center" wrapText="1"/>
    </xf>
    <xf numFmtId="41" fontId="6" fillId="2" borderId="30" xfId="1" applyFont="1" applyFill="1" applyBorder="1" applyAlignment="1">
      <alignment vertical="center" wrapText="1"/>
    </xf>
    <xf numFmtId="41" fontId="0" fillId="0" borderId="0" xfId="1" applyFont="1">
      <alignment vertical="center"/>
    </xf>
    <xf numFmtId="41" fontId="6" fillId="2" borderId="11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horizontal="right" vertical="center" wrapText="1"/>
    </xf>
    <xf numFmtId="41" fontId="6" fillId="2" borderId="5" xfId="1" applyFont="1" applyFill="1" applyBorder="1" applyAlignment="1">
      <alignment horizontal="right" vertical="center" wrapText="1"/>
    </xf>
    <xf numFmtId="41" fontId="6" fillId="2" borderId="12" xfId="1" applyFont="1" applyFill="1" applyBorder="1" applyAlignment="1">
      <alignment horizontal="right" vertical="center" wrapText="1"/>
    </xf>
    <xf numFmtId="41" fontId="6" fillId="2" borderId="1" xfId="1" applyFont="1" applyFill="1" applyBorder="1" applyAlignment="1">
      <alignment vertical="center" wrapText="1"/>
    </xf>
    <xf numFmtId="41" fontId="6" fillId="3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1" fontId="6" fillId="2" borderId="36" xfId="1" applyFont="1" applyFill="1" applyBorder="1" applyAlignment="1">
      <alignment vertical="center" wrapText="1"/>
    </xf>
    <xf numFmtId="41" fontId="6" fillId="2" borderId="38" xfId="1" applyFont="1" applyFill="1" applyBorder="1" applyAlignment="1">
      <alignment vertical="center" wrapText="1"/>
    </xf>
    <xf numFmtId="41" fontId="6" fillId="2" borderId="40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vertical="center" wrapText="1"/>
    </xf>
    <xf numFmtId="41" fontId="6" fillId="2" borderId="46" xfId="1" applyFont="1" applyFill="1" applyBorder="1" applyAlignment="1">
      <alignment vertical="center" wrapText="1"/>
    </xf>
    <xf numFmtId="41" fontId="6" fillId="2" borderId="49" xfId="1" applyFont="1" applyFill="1" applyBorder="1" applyAlignment="1">
      <alignment vertical="center" wrapText="1"/>
    </xf>
    <xf numFmtId="41" fontId="6" fillId="2" borderId="50" xfId="1" applyFont="1" applyFill="1" applyBorder="1" applyAlignment="1">
      <alignment vertical="center" wrapText="1"/>
    </xf>
    <xf numFmtId="41" fontId="6" fillId="2" borderId="51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vertical="center" wrapText="1"/>
    </xf>
    <xf numFmtId="41" fontId="6" fillId="2" borderId="52" xfId="1" applyFont="1" applyFill="1" applyBorder="1" applyAlignment="1">
      <alignment horizontal="center" vertical="center" wrapText="1"/>
    </xf>
    <xf numFmtId="41" fontId="6" fillId="2" borderId="53" xfId="1" applyFont="1" applyFill="1" applyBorder="1" applyAlignment="1">
      <alignment horizontal="center" vertical="center" wrapText="1"/>
    </xf>
    <xf numFmtId="41" fontId="6" fillId="2" borderId="54" xfId="1" applyFont="1" applyFill="1" applyBorder="1" applyAlignment="1">
      <alignment vertical="center" wrapText="1"/>
    </xf>
    <xf numFmtId="176" fontId="6" fillId="2" borderId="58" xfId="0" applyNumberFormat="1" applyFont="1" applyFill="1" applyBorder="1" applyAlignment="1">
      <alignment vertical="center" wrapText="1"/>
    </xf>
    <xf numFmtId="176" fontId="6" fillId="2" borderId="59" xfId="0" applyNumberFormat="1" applyFont="1" applyFill="1" applyBorder="1" applyAlignment="1">
      <alignment vertical="center" wrapText="1"/>
    </xf>
    <xf numFmtId="176" fontId="6" fillId="2" borderId="60" xfId="0" applyNumberFormat="1" applyFont="1" applyFill="1" applyBorder="1" applyAlignment="1">
      <alignment vertical="center" wrapText="1"/>
    </xf>
    <xf numFmtId="176" fontId="6" fillId="2" borderId="61" xfId="0" applyNumberFormat="1" applyFont="1" applyFill="1" applyBorder="1" applyAlignment="1">
      <alignment vertical="center" wrapText="1"/>
    </xf>
    <xf numFmtId="176" fontId="6" fillId="2" borderId="57" xfId="0" applyNumberFormat="1" applyFont="1" applyFill="1" applyBorder="1" applyAlignment="1">
      <alignment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6" fillId="2" borderId="62" xfId="0" applyFont="1" applyFill="1" applyBorder="1" applyAlignment="1">
      <alignment horizontal="right" vertical="center" wrapText="1"/>
    </xf>
    <xf numFmtId="0" fontId="6" fillId="2" borderId="60" xfId="0" applyFont="1" applyFill="1" applyBorder="1" applyAlignment="1">
      <alignment horizontal="right" vertical="center" wrapText="1"/>
    </xf>
    <xf numFmtId="0" fontId="6" fillId="2" borderId="57" xfId="0" applyFont="1" applyFill="1" applyBorder="1" applyAlignment="1">
      <alignment horizontal="right" vertical="center" wrapText="1"/>
    </xf>
    <xf numFmtId="176" fontId="6" fillId="2" borderId="63" xfId="0" applyNumberFormat="1" applyFont="1" applyFill="1" applyBorder="1" applyAlignment="1">
      <alignment vertical="center" wrapText="1"/>
    </xf>
    <xf numFmtId="41" fontId="6" fillId="3" borderId="65" xfId="1" applyFont="1" applyFill="1" applyBorder="1" applyAlignment="1">
      <alignment horizontal="center" vertical="center" wrapText="1"/>
    </xf>
    <xf numFmtId="41" fontId="6" fillId="2" borderId="37" xfId="1" applyFont="1" applyFill="1" applyBorder="1" applyAlignment="1">
      <alignment vertical="center" wrapText="1"/>
    </xf>
    <xf numFmtId="41" fontId="6" fillId="2" borderId="39" xfId="1" applyFont="1" applyFill="1" applyBorder="1" applyAlignment="1">
      <alignment vertical="center" wrapText="1"/>
    </xf>
    <xf numFmtId="41" fontId="6" fillId="2" borderId="41" xfId="1" applyFont="1" applyFill="1" applyBorder="1" applyAlignment="1">
      <alignment vertical="center" wrapText="1"/>
    </xf>
    <xf numFmtId="41" fontId="6" fillId="2" borderId="43" xfId="1" applyFont="1" applyFill="1" applyBorder="1" applyAlignment="1">
      <alignment vertical="center" wrapText="1"/>
    </xf>
    <xf numFmtId="41" fontId="6" fillId="2" borderId="32" xfId="1" applyFont="1" applyFill="1" applyBorder="1" applyAlignment="1">
      <alignment vertical="center" wrapText="1"/>
    </xf>
    <xf numFmtId="41" fontId="6" fillId="2" borderId="42" xfId="1" applyFont="1" applyFill="1" applyBorder="1" applyAlignment="1">
      <alignment horizontal="right" vertical="center" wrapText="1"/>
    </xf>
    <xf numFmtId="41" fontId="6" fillId="2" borderId="43" xfId="1" applyFont="1" applyFill="1" applyBorder="1" applyAlignment="1">
      <alignment horizontal="center" vertical="center" wrapText="1"/>
    </xf>
    <xf numFmtId="41" fontId="6" fillId="2" borderId="44" xfId="1" applyFont="1" applyFill="1" applyBorder="1" applyAlignment="1">
      <alignment horizontal="right" vertical="center" wrapText="1"/>
    </xf>
    <xf numFmtId="41" fontId="6" fillId="2" borderId="45" xfId="1" applyFont="1" applyFill="1" applyBorder="1" applyAlignment="1">
      <alignment horizontal="center" vertical="center" wrapText="1"/>
    </xf>
    <xf numFmtId="41" fontId="6" fillId="2" borderId="40" xfId="1" applyFont="1" applyFill="1" applyBorder="1" applyAlignment="1">
      <alignment horizontal="right" vertical="center" wrapText="1"/>
    </xf>
    <xf numFmtId="41" fontId="6" fillId="2" borderId="17" xfId="1" applyFont="1" applyFill="1" applyBorder="1" applyAlignment="1">
      <alignment horizontal="right" vertical="center" wrapText="1"/>
    </xf>
    <xf numFmtId="41" fontId="6" fillId="2" borderId="44" xfId="1" applyFont="1" applyFill="1" applyBorder="1" applyAlignment="1">
      <alignment vertical="center" wrapText="1"/>
    </xf>
    <xf numFmtId="41" fontId="6" fillId="2" borderId="45" xfId="1" applyFont="1" applyFill="1" applyBorder="1" applyAlignment="1">
      <alignment vertical="center" wrapText="1"/>
    </xf>
    <xf numFmtId="41" fontId="6" fillId="2" borderId="17" xfId="1" applyFont="1" applyFill="1" applyBorder="1" applyAlignment="1">
      <alignment vertical="center" wrapText="1"/>
    </xf>
    <xf numFmtId="41" fontId="6" fillId="2" borderId="28" xfId="1" applyFont="1" applyFill="1" applyBorder="1" applyAlignment="1">
      <alignment vertical="center" wrapText="1"/>
    </xf>
    <xf numFmtId="41" fontId="6" fillId="2" borderId="29" xfId="1" applyFont="1" applyFill="1" applyBorder="1" applyAlignment="1">
      <alignment vertical="center" wrapText="1"/>
    </xf>
    <xf numFmtId="41" fontId="6" fillId="2" borderId="31" xfId="1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vertical="center" wrapText="1"/>
    </xf>
    <xf numFmtId="0" fontId="6" fillId="2" borderId="68" xfId="0" applyFont="1" applyFill="1" applyBorder="1" applyAlignment="1">
      <alignment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7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71" xfId="0" applyFont="1" applyFill="1" applyBorder="1" applyAlignment="1">
      <alignment vertical="center" wrapText="1"/>
    </xf>
    <xf numFmtId="14" fontId="6" fillId="2" borderId="66" xfId="0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177" fontId="0" fillId="0" borderId="0" xfId="0" applyNumberFormat="1">
      <alignment vertical="center"/>
    </xf>
    <xf numFmtId="41" fontId="11" fillId="0" borderId="0" xfId="1" applyFont="1" applyAlignment="1">
      <alignment vertical="center" wrapText="1"/>
    </xf>
    <xf numFmtId="41" fontId="11" fillId="0" borderId="0" xfId="1" applyFo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1" fontId="6" fillId="3" borderId="64" xfId="1" applyFont="1" applyFill="1" applyBorder="1" applyAlignment="1">
      <alignment horizontal="center" vertical="center" wrapText="1"/>
    </xf>
    <xf numFmtId="41" fontId="6" fillId="3" borderId="22" xfId="1" applyFont="1" applyFill="1" applyBorder="1" applyAlignment="1">
      <alignment horizontal="center" vertical="center" wrapText="1"/>
    </xf>
    <xf numFmtId="41" fontId="6" fillId="3" borderId="23" xfId="1" applyFont="1" applyFill="1" applyBorder="1" applyAlignment="1">
      <alignment horizontal="center" vertical="center" wrapText="1"/>
    </xf>
    <xf numFmtId="41" fontId="6" fillId="3" borderId="35" xfId="1" applyFont="1" applyFill="1" applyBorder="1" applyAlignment="1">
      <alignment horizontal="center" vertical="center" wrapText="1"/>
    </xf>
    <xf numFmtId="41" fontId="6" fillId="3" borderId="2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 wrapText="1"/>
    </xf>
    <xf numFmtId="41" fontId="6" fillId="3" borderId="20" xfId="1" applyFont="1" applyFill="1" applyBorder="1" applyAlignment="1">
      <alignment horizontal="center" vertical="center" wrapText="1"/>
    </xf>
    <xf numFmtId="41" fontId="6" fillId="3" borderId="34" xfId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14" fontId="6" fillId="2" borderId="29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14" fontId="6" fillId="2" borderId="73" xfId="0" applyNumberFormat="1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41" fontId="6" fillId="3" borderId="76" xfId="1" applyFont="1" applyFill="1" applyBorder="1" applyAlignment="1">
      <alignment horizontal="center" vertical="center" wrapText="1"/>
    </xf>
    <xf numFmtId="41" fontId="6" fillId="3" borderId="77" xfId="1" applyFont="1" applyFill="1" applyBorder="1" applyAlignment="1">
      <alignment horizontal="center" vertical="center" wrapText="1"/>
    </xf>
    <xf numFmtId="41" fontId="6" fillId="2" borderId="5" xfId="1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center" vertical="center" wrapText="1"/>
    </xf>
    <xf numFmtId="41" fontId="6" fillId="2" borderId="77" xfId="1" applyFont="1" applyFill="1" applyBorder="1" applyAlignment="1">
      <alignment vertical="center" wrapText="1"/>
    </xf>
    <xf numFmtId="41" fontId="6" fillId="2" borderId="75" xfId="1" applyFont="1" applyFill="1" applyBorder="1" applyAlignment="1">
      <alignment vertical="center" wrapText="1"/>
    </xf>
    <xf numFmtId="41" fontId="6" fillId="2" borderId="76" xfId="1" applyFont="1" applyFill="1" applyBorder="1" applyAlignment="1">
      <alignment vertical="center" wrapText="1"/>
    </xf>
    <xf numFmtId="41" fontId="6" fillId="2" borderId="77" xfId="1" applyFont="1" applyFill="1" applyBorder="1" applyAlignment="1">
      <alignment horizontal="right" vertical="center" wrapText="1"/>
    </xf>
    <xf numFmtId="41" fontId="6" fillId="2" borderId="75" xfId="1" applyFont="1" applyFill="1" applyBorder="1" applyAlignment="1">
      <alignment horizontal="right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77" xfId="0" applyNumberFormat="1" applyFont="1" applyFill="1" applyBorder="1" applyAlignment="1">
      <alignment vertical="center" wrapText="1"/>
    </xf>
    <xf numFmtId="176" fontId="6" fillId="2" borderId="75" xfId="0" applyNumberFormat="1" applyFont="1" applyFill="1" applyBorder="1" applyAlignment="1">
      <alignment vertical="center" wrapText="1"/>
    </xf>
    <xf numFmtId="2" fontId="6" fillId="2" borderId="77" xfId="0" applyNumberFormat="1" applyFont="1" applyFill="1" applyBorder="1" applyAlignment="1">
      <alignment vertical="center" wrapText="1"/>
    </xf>
    <xf numFmtId="43" fontId="6" fillId="2" borderId="77" xfId="3" applyNumberFormat="1" applyFont="1" applyFill="1" applyBorder="1" applyAlignment="1">
      <alignment horizontal="right" vertical="center" wrapText="1"/>
    </xf>
    <xf numFmtId="43" fontId="6" fillId="2" borderId="75" xfId="3" applyNumberFormat="1" applyFont="1" applyFill="1" applyBorder="1" applyAlignment="1">
      <alignment horizontal="right" vertical="center" wrapText="1"/>
    </xf>
    <xf numFmtId="2" fontId="6" fillId="2" borderId="75" xfId="0" applyNumberFormat="1" applyFont="1" applyFill="1" applyBorder="1" applyAlignment="1">
      <alignment horizontal="right" vertical="center" wrapText="1"/>
    </xf>
    <xf numFmtId="41" fontId="6" fillId="3" borderId="72" xfId="1" applyFont="1" applyFill="1" applyBorder="1" applyAlignment="1">
      <alignment horizontal="center" vertical="center" wrapText="1"/>
    </xf>
    <xf numFmtId="41" fontId="6" fillId="3" borderId="75" xfId="1" applyFont="1" applyFill="1" applyBorder="1" applyAlignment="1">
      <alignment horizontal="center" vertical="center" wrapText="1"/>
    </xf>
    <xf numFmtId="41" fontId="6" fillId="3" borderId="74" xfId="1" applyFont="1" applyFill="1" applyBorder="1" applyAlignment="1">
      <alignment horizontal="center" vertical="center" wrapText="1"/>
    </xf>
    <xf numFmtId="41" fontId="6" fillId="3" borderId="77" xfId="1" applyFont="1" applyFill="1" applyBorder="1" applyAlignment="1">
      <alignment horizontal="center" vertical="center" wrapText="1"/>
    </xf>
    <xf numFmtId="41" fontId="6" fillId="3" borderId="5" xfId="1" applyFont="1" applyFill="1" applyBorder="1" applyAlignment="1">
      <alignment horizontal="center" vertical="center" wrapText="1"/>
    </xf>
  </cellXfs>
  <cellStyles count="4">
    <cellStyle name="백분율" xfId="3" builtinId="5"/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E12" sqref="E12"/>
    </sheetView>
  </sheetViews>
  <sheetFormatPr defaultRowHeight="16.5" x14ac:dyDescent="0.3"/>
  <cols>
    <col min="1" max="1" width="12.25" bestFit="1" customWidth="1"/>
    <col min="2" max="2" width="7.5" bestFit="1" customWidth="1"/>
    <col min="3" max="3" width="6.75" customWidth="1"/>
    <col min="4" max="4" width="10.5" bestFit="1" customWidth="1"/>
    <col min="5" max="5" width="60.5" customWidth="1"/>
    <col min="6" max="6" width="9.375" bestFit="1" customWidth="1"/>
    <col min="8" max="8" width="8.125" style="10" bestFit="1" customWidth="1"/>
    <col min="9" max="9" width="7.375" style="10" customWidth="1"/>
    <col min="10" max="10" width="7.5" style="10" customWidth="1"/>
    <col min="11" max="11" width="10.5" style="10" bestFit="1" customWidth="1"/>
    <col min="12" max="12" width="33.25" customWidth="1"/>
  </cols>
  <sheetData>
    <row r="1" spans="1:12" ht="28.5" customHeight="1" x14ac:dyDescent="0.3">
      <c r="A1" s="81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7.25" thickBot="1" x14ac:dyDescent="0.35">
      <c r="L2" s="17" t="s">
        <v>98</v>
      </c>
    </row>
    <row r="3" spans="1:12" ht="17.25" thickBot="1" x14ac:dyDescent="0.35">
      <c r="A3" s="82" t="s">
        <v>0</v>
      </c>
      <c r="B3" s="85" t="s">
        <v>1</v>
      </c>
      <c r="C3" s="85" t="s">
        <v>2</v>
      </c>
      <c r="D3" s="85" t="s">
        <v>3</v>
      </c>
      <c r="E3" s="89" t="s">
        <v>4</v>
      </c>
      <c r="F3" s="92" t="s">
        <v>5</v>
      </c>
      <c r="G3" s="89"/>
      <c r="H3" s="93" t="s">
        <v>6</v>
      </c>
      <c r="I3" s="94"/>
      <c r="J3" s="94"/>
      <c r="K3" s="95"/>
      <c r="L3" s="89" t="s">
        <v>7</v>
      </c>
    </row>
    <row r="4" spans="1:12" ht="17.25" thickBot="1" x14ac:dyDescent="0.35">
      <c r="A4" s="83"/>
      <c r="B4" s="86"/>
      <c r="C4" s="86"/>
      <c r="D4" s="86"/>
      <c r="E4" s="90"/>
      <c r="F4" s="98" t="s">
        <v>8</v>
      </c>
      <c r="G4" s="96" t="s">
        <v>9</v>
      </c>
      <c r="H4" s="76" t="s">
        <v>10</v>
      </c>
      <c r="I4" s="77"/>
      <c r="J4" s="78"/>
      <c r="K4" s="79" t="s">
        <v>11</v>
      </c>
      <c r="L4" s="90"/>
    </row>
    <row r="5" spans="1:12" ht="17.25" thickBot="1" x14ac:dyDescent="0.35">
      <c r="A5" s="84"/>
      <c r="B5" s="87"/>
      <c r="C5" s="87"/>
      <c r="D5" s="88"/>
      <c r="E5" s="91"/>
      <c r="F5" s="99"/>
      <c r="G5" s="97"/>
      <c r="H5" s="40" t="s">
        <v>12</v>
      </c>
      <c r="I5" s="16" t="s">
        <v>13</v>
      </c>
      <c r="J5" s="16" t="s">
        <v>14</v>
      </c>
      <c r="K5" s="80"/>
      <c r="L5" s="91"/>
    </row>
    <row r="6" spans="1:12" ht="41.25" customHeight="1" thickBot="1" x14ac:dyDescent="0.35">
      <c r="A6" s="1" t="s">
        <v>76</v>
      </c>
      <c r="B6" s="58" t="s">
        <v>22</v>
      </c>
      <c r="C6" s="58" t="s">
        <v>23</v>
      </c>
      <c r="D6" s="69">
        <v>42558</v>
      </c>
      <c r="E6" s="68" t="s">
        <v>77</v>
      </c>
      <c r="F6" s="23">
        <v>6100</v>
      </c>
      <c r="G6" s="30">
        <v>0.01</v>
      </c>
      <c r="H6" s="18">
        <v>0</v>
      </c>
      <c r="I6" s="3">
        <v>0</v>
      </c>
      <c r="J6" s="3">
        <v>0</v>
      </c>
      <c r="K6" s="41">
        <f>+F6</f>
        <v>6100</v>
      </c>
      <c r="L6" s="4" t="s">
        <v>95</v>
      </c>
    </row>
    <row r="7" spans="1:12" ht="16.5" customHeight="1" x14ac:dyDescent="0.3">
      <c r="A7" s="114" t="s">
        <v>31</v>
      </c>
      <c r="B7" s="111" t="s">
        <v>22</v>
      </c>
      <c r="C7" s="111" t="s">
        <v>23</v>
      </c>
      <c r="D7" s="117">
        <v>42790</v>
      </c>
      <c r="E7" s="62" t="s">
        <v>80</v>
      </c>
      <c r="F7" s="24">
        <v>20424</v>
      </c>
      <c r="G7" s="31">
        <v>0.59</v>
      </c>
      <c r="H7" s="19"/>
      <c r="I7" s="9"/>
      <c r="J7" s="9"/>
      <c r="K7" s="42">
        <f>+F7</f>
        <v>20424</v>
      </c>
      <c r="L7" s="119" t="s">
        <v>96</v>
      </c>
    </row>
    <row r="8" spans="1:12" ht="16.5" customHeight="1" x14ac:dyDescent="0.3">
      <c r="A8" s="100"/>
      <c r="B8" s="112"/>
      <c r="C8" s="112"/>
      <c r="D8" s="104"/>
      <c r="E8" s="63" t="s">
        <v>81</v>
      </c>
      <c r="F8" s="25">
        <v>20424</v>
      </c>
      <c r="G8" s="32">
        <v>0.59</v>
      </c>
      <c r="H8" s="20"/>
      <c r="I8" s="6"/>
      <c r="J8" s="6"/>
      <c r="K8" s="43">
        <f>+F8</f>
        <v>20424</v>
      </c>
      <c r="L8" s="75"/>
    </row>
    <row r="9" spans="1:12" ht="48" customHeight="1" x14ac:dyDescent="0.3">
      <c r="A9" s="100"/>
      <c r="B9" s="112"/>
      <c r="C9" s="112"/>
      <c r="D9" s="104"/>
      <c r="E9" s="64" t="s">
        <v>82</v>
      </c>
      <c r="F9" s="25">
        <v>20424</v>
      </c>
      <c r="G9" s="32">
        <v>0.59</v>
      </c>
      <c r="H9" s="20"/>
      <c r="I9" s="6"/>
      <c r="J9" s="6"/>
      <c r="K9" s="43">
        <f>+F9</f>
        <v>20424</v>
      </c>
      <c r="L9" s="75"/>
    </row>
    <row r="10" spans="1:12" ht="16.5" customHeight="1" x14ac:dyDescent="0.3">
      <c r="A10" s="100"/>
      <c r="B10" s="112"/>
      <c r="C10" s="112"/>
      <c r="D10" s="104"/>
      <c r="E10" s="63" t="s">
        <v>83</v>
      </c>
      <c r="F10" s="25">
        <v>20424</v>
      </c>
      <c r="G10" s="32">
        <v>0.59</v>
      </c>
      <c r="H10" s="20"/>
      <c r="I10" s="6"/>
      <c r="J10" s="6"/>
      <c r="K10" s="43">
        <f t="shared" ref="K10:K12" si="0">+F10</f>
        <v>20424</v>
      </c>
      <c r="L10" s="75"/>
    </row>
    <row r="11" spans="1:12" ht="16.5" customHeight="1" x14ac:dyDescent="0.3">
      <c r="A11" s="100"/>
      <c r="B11" s="112"/>
      <c r="C11" s="112"/>
      <c r="D11" s="104"/>
      <c r="E11" s="63" t="s">
        <v>84</v>
      </c>
      <c r="F11" s="25">
        <v>20424</v>
      </c>
      <c r="G11" s="32">
        <v>0.59</v>
      </c>
      <c r="H11" s="20"/>
      <c r="I11" s="6"/>
      <c r="J11" s="6"/>
      <c r="K11" s="43">
        <f t="shared" si="0"/>
        <v>20424</v>
      </c>
      <c r="L11" s="75"/>
    </row>
    <row r="12" spans="1:12" ht="16.5" customHeight="1" thickBot="1" x14ac:dyDescent="0.35">
      <c r="A12" s="115"/>
      <c r="B12" s="116"/>
      <c r="C12" s="116"/>
      <c r="D12" s="118"/>
      <c r="E12" s="63" t="s">
        <v>85</v>
      </c>
      <c r="F12" s="25">
        <v>20424</v>
      </c>
      <c r="G12" s="32">
        <v>0.59</v>
      </c>
      <c r="H12" s="22"/>
      <c r="I12" s="8"/>
      <c r="J12" s="8"/>
      <c r="K12" s="43">
        <f t="shared" si="0"/>
        <v>20424</v>
      </c>
      <c r="L12" s="110"/>
    </row>
    <row r="13" spans="1:12" x14ac:dyDescent="0.3">
      <c r="A13" s="105" t="s">
        <v>70</v>
      </c>
      <c r="B13" s="101" t="s">
        <v>15</v>
      </c>
      <c r="C13" s="101" t="s">
        <v>16</v>
      </c>
      <c r="D13" s="103">
        <v>42811</v>
      </c>
      <c r="E13" s="59" t="s">
        <v>67</v>
      </c>
      <c r="F13" s="26">
        <v>6100</v>
      </c>
      <c r="G13" s="33">
        <v>0.01</v>
      </c>
      <c r="H13" s="21">
        <f>+F13</f>
        <v>6100</v>
      </c>
      <c r="I13" s="5">
        <v>0</v>
      </c>
      <c r="J13" s="5">
        <v>0</v>
      </c>
      <c r="K13" s="44">
        <v>0</v>
      </c>
      <c r="L13" s="74" t="s">
        <v>97</v>
      </c>
    </row>
    <row r="14" spans="1:12" x14ac:dyDescent="0.3">
      <c r="A14" s="100"/>
      <c r="B14" s="102"/>
      <c r="C14" s="102"/>
      <c r="D14" s="104"/>
      <c r="E14" s="60" t="s">
        <v>68</v>
      </c>
      <c r="F14" s="25">
        <v>6100</v>
      </c>
      <c r="G14" s="32">
        <v>0.01</v>
      </c>
      <c r="H14" s="20">
        <f>+F14</f>
        <v>6100</v>
      </c>
      <c r="I14" s="6">
        <v>0</v>
      </c>
      <c r="J14" s="6">
        <v>0</v>
      </c>
      <c r="K14" s="43">
        <v>0</v>
      </c>
      <c r="L14" s="75"/>
    </row>
    <row r="15" spans="1:12" x14ac:dyDescent="0.3">
      <c r="A15" s="100"/>
      <c r="B15" s="102"/>
      <c r="C15" s="102"/>
      <c r="D15" s="104"/>
      <c r="E15" s="60" t="s">
        <v>69</v>
      </c>
      <c r="F15" s="25">
        <v>6100</v>
      </c>
      <c r="G15" s="32">
        <v>0.01</v>
      </c>
      <c r="H15" s="20">
        <f t="shared" ref="H15:H16" si="1">+F15</f>
        <v>6100</v>
      </c>
      <c r="I15" s="6">
        <v>0</v>
      </c>
      <c r="J15" s="6">
        <v>0</v>
      </c>
      <c r="K15" s="43">
        <v>0</v>
      </c>
      <c r="L15" s="75"/>
    </row>
    <row r="16" spans="1:12" ht="17.25" thickBot="1" x14ac:dyDescent="0.35">
      <c r="A16" s="106"/>
      <c r="B16" s="107"/>
      <c r="C16" s="107"/>
      <c r="D16" s="109"/>
      <c r="E16" s="67" t="s">
        <v>55</v>
      </c>
      <c r="F16" s="25">
        <v>6100</v>
      </c>
      <c r="G16" s="34">
        <v>0.01</v>
      </c>
      <c r="H16" s="20">
        <f t="shared" si="1"/>
        <v>6100</v>
      </c>
      <c r="I16" s="7">
        <v>0</v>
      </c>
      <c r="J16" s="7">
        <v>0</v>
      </c>
      <c r="K16" s="45">
        <v>0</v>
      </c>
      <c r="L16" s="110"/>
    </row>
    <row r="17" spans="1:12" ht="41.25" customHeight="1" thickBot="1" x14ac:dyDescent="0.35">
      <c r="A17" s="1" t="s">
        <v>31</v>
      </c>
      <c r="B17" s="2" t="s">
        <v>22</v>
      </c>
      <c r="C17" s="2" t="s">
        <v>23</v>
      </c>
      <c r="D17" s="69">
        <v>42818</v>
      </c>
      <c r="E17" s="68" t="s">
        <v>32</v>
      </c>
      <c r="F17" s="24">
        <v>20424</v>
      </c>
      <c r="G17" s="30">
        <v>0.59</v>
      </c>
      <c r="H17" s="18">
        <v>0</v>
      </c>
      <c r="I17" s="3">
        <v>0</v>
      </c>
      <c r="J17" s="3">
        <v>0</v>
      </c>
      <c r="K17" s="41">
        <f>+F17</f>
        <v>20424</v>
      </c>
      <c r="L17" s="4" t="s">
        <v>96</v>
      </c>
    </row>
    <row r="18" spans="1:12" ht="38.25" customHeight="1" x14ac:dyDescent="0.3">
      <c r="A18" s="114" t="s">
        <v>30</v>
      </c>
      <c r="B18" s="101" t="s">
        <v>26</v>
      </c>
      <c r="C18" s="111" t="s">
        <v>21</v>
      </c>
      <c r="D18" s="103">
        <v>42453</v>
      </c>
      <c r="E18" s="62" t="s">
        <v>78</v>
      </c>
      <c r="F18" s="27">
        <v>21153</v>
      </c>
      <c r="G18" s="35">
        <v>1.83</v>
      </c>
      <c r="H18" s="46">
        <v>0</v>
      </c>
      <c r="I18" s="11">
        <f>+F18</f>
        <v>21153</v>
      </c>
      <c r="J18" s="11">
        <v>0</v>
      </c>
      <c r="K18" s="47">
        <v>0</v>
      </c>
      <c r="L18" s="74" t="s">
        <v>92</v>
      </c>
    </row>
    <row r="19" spans="1:12" ht="16.5" customHeight="1" x14ac:dyDescent="0.3">
      <c r="A19" s="100"/>
      <c r="B19" s="102"/>
      <c r="C19" s="112"/>
      <c r="D19" s="104"/>
      <c r="E19" s="63" t="s">
        <v>79</v>
      </c>
      <c r="F19" s="28">
        <v>21153</v>
      </c>
      <c r="G19" s="36">
        <v>1.83</v>
      </c>
      <c r="H19" s="48">
        <f>+F19</f>
        <v>21153</v>
      </c>
      <c r="I19" s="12"/>
      <c r="J19" s="12"/>
      <c r="K19" s="49">
        <v>0</v>
      </c>
      <c r="L19" s="75"/>
    </row>
    <row r="20" spans="1:12" x14ac:dyDescent="0.3">
      <c r="A20" s="100"/>
      <c r="B20" s="102"/>
      <c r="C20" s="112"/>
      <c r="D20" s="104"/>
      <c r="E20" s="63" t="s">
        <v>18</v>
      </c>
      <c r="F20" s="28">
        <v>21153</v>
      </c>
      <c r="G20" s="36">
        <v>1.83</v>
      </c>
      <c r="H20" s="48">
        <v>0</v>
      </c>
      <c r="I20" s="12">
        <f>+F20</f>
        <v>21153</v>
      </c>
      <c r="J20" s="12">
        <v>0</v>
      </c>
      <c r="K20" s="49">
        <v>0</v>
      </c>
      <c r="L20" s="75"/>
    </row>
    <row r="21" spans="1:12" x14ac:dyDescent="0.3">
      <c r="A21" s="100"/>
      <c r="B21" s="102"/>
      <c r="C21" s="112"/>
      <c r="D21" s="104"/>
      <c r="E21" s="63" t="s">
        <v>37</v>
      </c>
      <c r="F21" s="28">
        <v>21153</v>
      </c>
      <c r="G21" s="36">
        <v>1.83</v>
      </c>
      <c r="H21" s="48">
        <f>+F21</f>
        <v>21153</v>
      </c>
      <c r="I21" s="12">
        <v>0</v>
      </c>
      <c r="J21" s="12">
        <v>0</v>
      </c>
      <c r="K21" s="49">
        <v>0</v>
      </c>
      <c r="L21" s="75"/>
    </row>
    <row r="22" spans="1:12" x14ac:dyDescent="0.3">
      <c r="A22" s="100"/>
      <c r="B22" s="102"/>
      <c r="C22" s="112"/>
      <c r="D22" s="104"/>
      <c r="E22" s="63" t="s">
        <v>38</v>
      </c>
      <c r="F22" s="28">
        <v>21153</v>
      </c>
      <c r="G22" s="36">
        <v>1.83</v>
      </c>
      <c r="H22" s="48">
        <v>0</v>
      </c>
      <c r="I22" s="12">
        <f>+F22</f>
        <v>21153</v>
      </c>
      <c r="J22" s="12">
        <v>0</v>
      </c>
      <c r="K22" s="49">
        <v>0</v>
      </c>
      <c r="L22" s="75"/>
    </row>
    <row r="23" spans="1:12" x14ac:dyDescent="0.3">
      <c r="A23" s="100"/>
      <c r="B23" s="102"/>
      <c r="C23" s="112"/>
      <c r="D23" s="104"/>
      <c r="E23" s="63" t="s">
        <v>27</v>
      </c>
      <c r="F23" s="28">
        <v>21153</v>
      </c>
      <c r="G23" s="36">
        <v>1.83</v>
      </c>
      <c r="H23" s="48">
        <f>+F23</f>
        <v>21153</v>
      </c>
      <c r="I23" s="12">
        <v>0</v>
      </c>
      <c r="J23" s="12">
        <v>0</v>
      </c>
      <c r="K23" s="49">
        <v>0</v>
      </c>
      <c r="L23" s="75"/>
    </row>
    <row r="24" spans="1:12" x14ac:dyDescent="0.3">
      <c r="A24" s="100"/>
      <c r="B24" s="102"/>
      <c r="C24" s="112"/>
      <c r="D24" s="104"/>
      <c r="E24" s="63" t="s">
        <v>28</v>
      </c>
      <c r="F24" s="28">
        <v>21153</v>
      </c>
      <c r="G24" s="36">
        <v>1.83</v>
      </c>
      <c r="H24" s="48">
        <f>+F24</f>
        <v>21153</v>
      </c>
      <c r="I24" s="12">
        <v>0</v>
      </c>
      <c r="J24" s="12">
        <v>0</v>
      </c>
      <c r="K24" s="49">
        <v>0</v>
      </c>
      <c r="L24" s="75"/>
    </row>
    <row r="25" spans="1:12" ht="17.25" thickBot="1" x14ac:dyDescent="0.35">
      <c r="A25" s="100"/>
      <c r="B25" s="102"/>
      <c r="C25" s="113"/>
      <c r="D25" s="104"/>
      <c r="E25" s="63" t="s">
        <v>29</v>
      </c>
      <c r="F25" s="28">
        <v>21153</v>
      </c>
      <c r="G25" s="36">
        <v>1.83</v>
      </c>
      <c r="H25" s="48">
        <f>+F25</f>
        <v>21153</v>
      </c>
      <c r="I25" s="12">
        <v>0</v>
      </c>
      <c r="J25" s="12">
        <v>0</v>
      </c>
      <c r="K25" s="49">
        <v>0</v>
      </c>
      <c r="L25" s="75"/>
    </row>
    <row r="26" spans="1:12" x14ac:dyDescent="0.3">
      <c r="A26" s="105" t="s">
        <v>42</v>
      </c>
      <c r="B26" s="101" t="s">
        <v>19</v>
      </c>
      <c r="C26" s="101" t="s">
        <v>20</v>
      </c>
      <c r="D26" s="103" t="s">
        <v>44</v>
      </c>
      <c r="E26" s="62" t="s">
        <v>41</v>
      </c>
      <c r="F26" s="27">
        <v>4012</v>
      </c>
      <c r="G26" s="35">
        <v>0.56999999999999995</v>
      </c>
      <c r="H26" s="46">
        <v>0</v>
      </c>
      <c r="I26" s="11">
        <v>0</v>
      </c>
      <c r="J26" s="11">
        <v>0</v>
      </c>
      <c r="K26" s="47">
        <v>4012</v>
      </c>
      <c r="L26" s="74" t="s">
        <v>94</v>
      </c>
    </row>
    <row r="27" spans="1:12" x14ac:dyDescent="0.3">
      <c r="A27" s="100"/>
      <c r="B27" s="102"/>
      <c r="C27" s="102"/>
      <c r="D27" s="104"/>
      <c r="E27" s="63" t="s">
        <v>33</v>
      </c>
      <c r="F27" s="28">
        <v>4012</v>
      </c>
      <c r="G27" s="36">
        <v>0.56999999999999995</v>
      </c>
      <c r="H27" s="48">
        <v>0</v>
      </c>
      <c r="I27" s="12">
        <v>0</v>
      </c>
      <c r="J27" s="12">
        <v>0</v>
      </c>
      <c r="K27" s="49">
        <v>4012</v>
      </c>
      <c r="L27" s="75"/>
    </row>
    <row r="28" spans="1:12" x14ac:dyDescent="0.3">
      <c r="A28" s="100"/>
      <c r="B28" s="102"/>
      <c r="C28" s="102"/>
      <c r="D28" s="104"/>
      <c r="E28" s="64" t="s">
        <v>34</v>
      </c>
      <c r="F28" s="28">
        <v>4012</v>
      </c>
      <c r="G28" s="37">
        <v>0.56999999999999995</v>
      </c>
      <c r="H28" s="50">
        <v>0</v>
      </c>
      <c r="I28" s="13">
        <v>0</v>
      </c>
      <c r="J28" s="13">
        <v>0</v>
      </c>
      <c r="K28" s="49">
        <v>4012</v>
      </c>
      <c r="L28" s="75"/>
    </row>
    <row r="29" spans="1:12" x14ac:dyDescent="0.3">
      <c r="A29" s="100"/>
      <c r="B29" s="102"/>
      <c r="C29" s="102"/>
      <c r="D29" s="108"/>
      <c r="E29" s="63" t="s">
        <v>35</v>
      </c>
      <c r="F29" s="28">
        <v>4012</v>
      </c>
      <c r="G29" s="36">
        <v>0.56999999999999995</v>
      </c>
      <c r="H29" s="48">
        <v>0</v>
      </c>
      <c r="I29" s="12">
        <v>0</v>
      </c>
      <c r="J29" s="12">
        <v>0</v>
      </c>
      <c r="K29" s="49">
        <v>4012</v>
      </c>
      <c r="L29" s="75"/>
    </row>
    <row r="30" spans="1:12" x14ac:dyDescent="0.3">
      <c r="A30" s="100"/>
      <c r="B30" s="102"/>
      <c r="C30" s="102"/>
      <c r="D30" s="104" t="s">
        <v>43</v>
      </c>
      <c r="E30" s="63" t="s">
        <v>36</v>
      </c>
      <c r="F30" s="28">
        <v>4012</v>
      </c>
      <c r="G30" s="36">
        <v>0.56999999999999995</v>
      </c>
      <c r="H30" s="48">
        <v>0</v>
      </c>
      <c r="I30" s="12">
        <v>0</v>
      </c>
      <c r="J30" s="12">
        <v>0</v>
      </c>
      <c r="K30" s="49">
        <v>4012</v>
      </c>
      <c r="L30" s="75"/>
    </row>
    <row r="31" spans="1:12" x14ac:dyDescent="0.3">
      <c r="A31" s="100"/>
      <c r="B31" s="102"/>
      <c r="C31" s="102"/>
      <c r="D31" s="104"/>
      <c r="E31" s="64" t="s">
        <v>39</v>
      </c>
      <c r="F31" s="28">
        <v>4012</v>
      </c>
      <c r="G31" s="37">
        <v>0.56999999999999995</v>
      </c>
      <c r="H31" s="50">
        <v>0</v>
      </c>
      <c r="I31" s="13">
        <v>0</v>
      </c>
      <c r="J31" s="13">
        <v>0</v>
      </c>
      <c r="K31" s="49">
        <v>4012</v>
      </c>
      <c r="L31" s="75"/>
    </row>
    <row r="32" spans="1:12" ht="17.25" thickBot="1" x14ac:dyDescent="0.35">
      <c r="A32" s="106"/>
      <c r="B32" s="107"/>
      <c r="C32" s="107"/>
      <c r="D32" s="109"/>
      <c r="E32" s="65" t="s">
        <v>40</v>
      </c>
      <c r="F32" s="28">
        <v>4012</v>
      </c>
      <c r="G32" s="38">
        <v>0.56999999999999995</v>
      </c>
      <c r="H32" s="51">
        <v>0</v>
      </c>
      <c r="I32" s="14">
        <v>0</v>
      </c>
      <c r="J32" s="14">
        <v>0</v>
      </c>
      <c r="K32" s="49">
        <v>4012</v>
      </c>
      <c r="L32" s="110"/>
    </row>
    <row r="33" spans="1:12" x14ac:dyDescent="0.3">
      <c r="A33" s="100" t="s">
        <v>51</v>
      </c>
      <c r="B33" s="101" t="s">
        <v>25</v>
      </c>
      <c r="C33" s="101" t="s">
        <v>16</v>
      </c>
      <c r="D33" s="103">
        <v>42818</v>
      </c>
      <c r="E33" s="59" t="s">
        <v>45</v>
      </c>
      <c r="F33" s="26">
        <v>123388</v>
      </c>
      <c r="G33" s="33">
        <v>0.62</v>
      </c>
      <c r="H33" s="21">
        <v>0</v>
      </c>
      <c r="I33" s="5">
        <v>0</v>
      </c>
      <c r="J33" s="5">
        <v>0</v>
      </c>
      <c r="K33" s="44">
        <f>+F33</f>
        <v>123388</v>
      </c>
      <c r="L33" s="74" t="s">
        <v>93</v>
      </c>
    </row>
    <row r="34" spans="1:12" ht="63" customHeight="1" x14ac:dyDescent="0.3">
      <c r="A34" s="100"/>
      <c r="B34" s="102"/>
      <c r="C34" s="102"/>
      <c r="D34" s="104"/>
      <c r="E34" s="60" t="s">
        <v>46</v>
      </c>
      <c r="F34" s="25">
        <v>123388</v>
      </c>
      <c r="G34" s="32">
        <v>0.62</v>
      </c>
      <c r="H34" s="20">
        <v>0</v>
      </c>
      <c r="I34" s="6">
        <v>0</v>
      </c>
      <c r="J34" s="6">
        <v>0</v>
      </c>
      <c r="K34" s="43">
        <f>+F34</f>
        <v>123388</v>
      </c>
      <c r="L34" s="75"/>
    </row>
    <row r="35" spans="1:12" x14ac:dyDescent="0.3">
      <c r="A35" s="100"/>
      <c r="B35" s="102"/>
      <c r="C35" s="102"/>
      <c r="D35" s="104"/>
      <c r="E35" s="60" t="s">
        <v>47</v>
      </c>
      <c r="F35" s="25">
        <v>123388</v>
      </c>
      <c r="G35" s="32">
        <v>0.62</v>
      </c>
      <c r="H35" s="20">
        <v>0</v>
      </c>
      <c r="I35" s="6">
        <v>0</v>
      </c>
      <c r="J35" s="6">
        <v>0</v>
      </c>
      <c r="K35" s="43">
        <f t="shared" ref="K35:K38" si="2">+F35</f>
        <v>123388</v>
      </c>
      <c r="L35" s="75"/>
    </row>
    <row r="36" spans="1:12" x14ac:dyDescent="0.3">
      <c r="A36" s="100"/>
      <c r="B36" s="102"/>
      <c r="C36" s="102"/>
      <c r="D36" s="104"/>
      <c r="E36" s="63" t="s">
        <v>48</v>
      </c>
      <c r="F36" s="25">
        <v>123388</v>
      </c>
      <c r="G36" s="32">
        <v>0.62</v>
      </c>
      <c r="H36" s="48">
        <v>0</v>
      </c>
      <c r="I36" s="12">
        <v>0</v>
      </c>
      <c r="J36" s="12">
        <v>0</v>
      </c>
      <c r="K36" s="43">
        <f t="shared" si="2"/>
        <v>123388</v>
      </c>
      <c r="L36" s="75"/>
    </row>
    <row r="37" spans="1:12" x14ac:dyDescent="0.3">
      <c r="A37" s="100"/>
      <c r="B37" s="102"/>
      <c r="C37" s="102"/>
      <c r="D37" s="104"/>
      <c r="E37" s="63" t="s">
        <v>49</v>
      </c>
      <c r="F37" s="25">
        <v>123388</v>
      </c>
      <c r="G37" s="32">
        <v>0.62</v>
      </c>
      <c r="H37" s="48">
        <v>0</v>
      </c>
      <c r="I37" s="12">
        <v>0</v>
      </c>
      <c r="J37" s="12">
        <v>0</v>
      </c>
      <c r="K37" s="43">
        <f t="shared" si="2"/>
        <v>123388</v>
      </c>
      <c r="L37" s="75"/>
    </row>
    <row r="38" spans="1:12" ht="17.25" thickBot="1" x14ac:dyDescent="0.35">
      <c r="A38" s="100"/>
      <c r="B38" s="102"/>
      <c r="C38" s="102"/>
      <c r="D38" s="104"/>
      <c r="E38" s="63" t="s">
        <v>50</v>
      </c>
      <c r="F38" s="25">
        <v>123388</v>
      </c>
      <c r="G38" s="32">
        <v>0.62</v>
      </c>
      <c r="H38" s="48">
        <v>0</v>
      </c>
      <c r="I38" s="12">
        <v>0</v>
      </c>
      <c r="J38" s="12">
        <v>0</v>
      </c>
      <c r="K38" s="43">
        <f t="shared" si="2"/>
        <v>123388</v>
      </c>
      <c r="L38" s="75"/>
    </row>
    <row r="39" spans="1:12" ht="41.25" customHeight="1" x14ac:dyDescent="0.3">
      <c r="A39" s="105" t="s">
        <v>52</v>
      </c>
      <c r="B39" s="101" t="s">
        <v>17</v>
      </c>
      <c r="C39" s="101" t="s">
        <v>16</v>
      </c>
      <c r="D39" s="103">
        <v>42818</v>
      </c>
      <c r="E39" s="59" t="s">
        <v>88</v>
      </c>
      <c r="F39" s="26">
        <v>61545</v>
      </c>
      <c r="G39" s="33">
        <v>0.67</v>
      </c>
      <c r="H39" s="21">
        <v>0</v>
      </c>
      <c r="I39" s="5">
        <v>61545</v>
      </c>
      <c r="J39" s="5">
        <v>0</v>
      </c>
      <c r="K39" s="44">
        <v>0</v>
      </c>
      <c r="L39" s="74" t="s">
        <v>91</v>
      </c>
    </row>
    <row r="40" spans="1:12" x14ac:dyDescent="0.3">
      <c r="A40" s="100"/>
      <c r="B40" s="102"/>
      <c r="C40" s="102"/>
      <c r="D40" s="104"/>
      <c r="E40" s="66" t="s">
        <v>86</v>
      </c>
      <c r="F40" s="25">
        <v>61545</v>
      </c>
      <c r="G40" s="32">
        <v>0.67</v>
      </c>
      <c r="H40" s="52">
        <v>61545</v>
      </c>
      <c r="I40" s="15">
        <v>0</v>
      </c>
      <c r="J40" s="15">
        <v>0</v>
      </c>
      <c r="K40" s="53">
        <v>0</v>
      </c>
      <c r="L40" s="75"/>
    </row>
    <row r="41" spans="1:12" ht="16.5" customHeight="1" x14ac:dyDescent="0.3">
      <c r="A41" s="100"/>
      <c r="B41" s="102"/>
      <c r="C41" s="102"/>
      <c r="D41" s="104"/>
      <c r="E41" s="63" t="s">
        <v>87</v>
      </c>
      <c r="F41" s="25">
        <v>61545</v>
      </c>
      <c r="G41" s="32">
        <v>0.67</v>
      </c>
      <c r="H41" s="48">
        <v>0</v>
      </c>
      <c r="I41" s="12">
        <v>61545</v>
      </c>
      <c r="J41" s="12">
        <v>0</v>
      </c>
      <c r="K41" s="49">
        <v>0</v>
      </c>
      <c r="L41" s="75"/>
    </row>
    <row r="42" spans="1:12" x14ac:dyDescent="0.3">
      <c r="A42" s="100"/>
      <c r="B42" s="102"/>
      <c r="C42" s="102"/>
      <c r="D42" s="104"/>
      <c r="E42" s="60" t="s">
        <v>53</v>
      </c>
      <c r="F42" s="25">
        <v>61545</v>
      </c>
      <c r="G42" s="32">
        <v>0.67</v>
      </c>
      <c r="H42" s="20">
        <v>61545</v>
      </c>
      <c r="I42" s="6">
        <v>0</v>
      </c>
      <c r="J42" s="6">
        <v>0</v>
      </c>
      <c r="K42" s="43">
        <v>0</v>
      </c>
      <c r="L42" s="75"/>
    </row>
    <row r="43" spans="1:12" x14ac:dyDescent="0.3">
      <c r="A43" s="100"/>
      <c r="B43" s="102"/>
      <c r="C43" s="102"/>
      <c r="D43" s="104"/>
      <c r="E43" s="60" t="s">
        <v>54</v>
      </c>
      <c r="F43" s="25">
        <v>61545</v>
      </c>
      <c r="G43" s="32">
        <v>0.67</v>
      </c>
      <c r="H43" s="20">
        <v>0</v>
      </c>
      <c r="I43" s="6">
        <v>61545</v>
      </c>
      <c r="J43" s="6">
        <v>0</v>
      </c>
      <c r="K43" s="43">
        <v>0</v>
      </c>
      <c r="L43" s="75"/>
    </row>
    <row r="44" spans="1:12" x14ac:dyDescent="0.3">
      <c r="A44" s="100"/>
      <c r="B44" s="102"/>
      <c r="C44" s="102"/>
      <c r="D44" s="104"/>
      <c r="E44" s="60" t="s">
        <v>56</v>
      </c>
      <c r="F44" s="25">
        <v>61545</v>
      </c>
      <c r="G44" s="32">
        <v>0.67</v>
      </c>
      <c r="H44" s="20">
        <v>61545</v>
      </c>
      <c r="I44" s="6">
        <v>0</v>
      </c>
      <c r="J44" s="6">
        <v>0</v>
      </c>
      <c r="K44" s="43">
        <v>0</v>
      </c>
      <c r="L44" s="75"/>
    </row>
    <row r="45" spans="1:12" ht="17.25" thickBot="1" x14ac:dyDescent="0.35">
      <c r="A45" s="106"/>
      <c r="B45" s="107"/>
      <c r="C45" s="107"/>
      <c r="D45" s="109"/>
      <c r="E45" s="67" t="s">
        <v>57</v>
      </c>
      <c r="F45" s="25">
        <v>61545</v>
      </c>
      <c r="G45" s="32">
        <v>0.67</v>
      </c>
      <c r="H45" s="54">
        <v>61545</v>
      </c>
      <c r="I45" s="7">
        <v>0</v>
      </c>
      <c r="J45" s="7">
        <v>0</v>
      </c>
      <c r="K45" s="45">
        <v>0</v>
      </c>
      <c r="L45" s="110"/>
    </row>
    <row r="46" spans="1:12" ht="37.5" customHeight="1" x14ac:dyDescent="0.3">
      <c r="A46" s="105" t="s">
        <v>58</v>
      </c>
      <c r="B46" s="101" t="s">
        <v>15</v>
      </c>
      <c r="C46" s="101" t="s">
        <v>16</v>
      </c>
      <c r="D46" s="103">
        <v>42818</v>
      </c>
      <c r="E46" s="59" t="s">
        <v>90</v>
      </c>
      <c r="F46" s="26">
        <v>21021</v>
      </c>
      <c r="G46" s="33">
        <v>1.67</v>
      </c>
      <c r="H46" s="21">
        <v>0</v>
      </c>
      <c r="I46" s="5">
        <f>+F46</f>
        <v>21021</v>
      </c>
      <c r="J46" s="5">
        <v>0</v>
      </c>
      <c r="K46" s="44">
        <v>0</v>
      </c>
      <c r="L46" s="74" t="s">
        <v>92</v>
      </c>
    </row>
    <row r="47" spans="1:12" x14ac:dyDescent="0.3">
      <c r="A47" s="100"/>
      <c r="B47" s="102"/>
      <c r="C47" s="102"/>
      <c r="D47" s="104"/>
      <c r="E47" s="66" t="s">
        <v>89</v>
      </c>
      <c r="F47" s="25">
        <v>21021</v>
      </c>
      <c r="G47" s="32">
        <v>1.67</v>
      </c>
      <c r="H47" s="52">
        <f>+F47</f>
        <v>21021</v>
      </c>
      <c r="I47" s="15">
        <v>0</v>
      </c>
      <c r="J47" s="15">
        <v>0</v>
      </c>
      <c r="K47" s="53">
        <v>0</v>
      </c>
      <c r="L47" s="75"/>
    </row>
    <row r="48" spans="1:12" x14ac:dyDescent="0.3">
      <c r="A48" s="100"/>
      <c r="B48" s="102"/>
      <c r="C48" s="102"/>
      <c r="D48" s="104"/>
      <c r="E48" s="60" t="s">
        <v>18</v>
      </c>
      <c r="F48" s="25">
        <v>21021</v>
      </c>
      <c r="G48" s="32">
        <v>1.67</v>
      </c>
      <c r="H48" s="20">
        <v>0</v>
      </c>
      <c r="I48" s="15">
        <f>+F48</f>
        <v>21021</v>
      </c>
      <c r="J48" s="6">
        <v>0</v>
      </c>
      <c r="K48" s="53">
        <v>0</v>
      </c>
      <c r="L48" s="75"/>
    </row>
    <row r="49" spans="1:12" x14ac:dyDescent="0.3">
      <c r="A49" s="100"/>
      <c r="B49" s="102"/>
      <c r="C49" s="102"/>
      <c r="D49" s="104"/>
      <c r="E49" s="60" t="s">
        <v>59</v>
      </c>
      <c r="F49" s="25">
        <v>21021</v>
      </c>
      <c r="G49" s="32">
        <v>1.67</v>
      </c>
      <c r="H49" s="52">
        <f>+F49</f>
        <v>21021</v>
      </c>
      <c r="I49" s="6">
        <v>0</v>
      </c>
      <c r="J49" s="6">
        <v>0</v>
      </c>
      <c r="K49" s="53">
        <v>0</v>
      </c>
      <c r="L49" s="75"/>
    </row>
    <row r="50" spans="1:12" x14ac:dyDescent="0.3">
      <c r="A50" s="100"/>
      <c r="B50" s="102"/>
      <c r="C50" s="102"/>
      <c r="D50" s="104"/>
      <c r="E50" s="60" t="s">
        <v>60</v>
      </c>
      <c r="F50" s="25">
        <v>21021</v>
      </c>
      <c r="G50" s="32">
        <v>1.67</v>
      </c>
      <c r="H50" s="20">
        <v>0</v>
      </c>
      <c r="I50" s="15">
        <f>+F50</f>
        <v>21021</v>
      </c>
      <c r="J50" s="6">
        <v>0</v>
      </c>
      <c r="K50" s="53">
        <v>0</v>
      </c>
      <c r="L50" s="75"/>
    </row>
    <row r="51" spans="1:12" x14ac:dyDescent="0.3">
      <c r="A51" s="100"/>
      <c r="B51" s="102"/>
      <c r="C51" s="102"/>
      <c r="D51" s="104"/>
      <c r="E51" s="60" t="s">
        <v>61</v>
      </c>
      <c r="F51" s="25">
        <v>21021</v>
      </c>
      <c r="G51" s="32">
        <v>1.67</v>
      </c>
      <c r="H51" s="52">
        <f>+F51</f>
        <v>21021</v>
      </c>
      <c r="I51" s="6">
        <v>0</v>
      </c>
      <c r="J51" s="6">
        <v>0</v>
      </c>
      <c r="K51" s="53">
        <v>0</v>
      </c>
      <c r="L51" s="75"/>
    </row>
    <row r="52" spans="1:12" x14ac:dyDescent="0.3">
      <c r="A52" s="100"/>
      <c r="B52" s="102"/>
      <c r="C52" s="102"/>
      <c r="D52" s="104"/>
      <c r="E52" s="60" t="s">
        <v>62</v>
      </c>
      <c r="F52" s="25">
        <v>21021</v>
      </c>
      <c r="G52" s="32">
        <v>1.67</v>
      </c>
      <c r="H52" s="52">
        <f t="shared" ref="H52:H53" si="3">+F52</f>
        <v>21021</v>
      </c>
      <c r="I52" s="6">
        <v>0</v>
      </c>
      <c r="J52" s="6">
        <v>0</v>
      </c>
      <c r="K52" s="53">
        <v>0</v>
      </c>
      <c r="L52" s="75"/>
    </row>
    <row r="53" spans="1:12" ht="17.25" thickBot="1" x14ac:dyDescent="0.35">
      <c r="A53" s="100"/>
      <c r="B53" s="102"/>
      <c r="C53" s="102"/>
      <c r="D53" s="104"/>
      <c r="E53" s="60" t="s">
        <v>63</v>
      </c>
      <c r="F53" s="25">
        <v>21021</v>
      </c>
      <c r="G53" s="32">
        <v>1.67</v>
      </c>
      <c r="H53" s="52">
        <f t="shared" si="3"/>
        <v>21021</v>
      </c>
      <c r="I53" s="6">
        <v>0</v>
      </c>
      <c r="J53" s="6">
        <v>0</v>
      </c>
      <c r="K53" s="43">
        <v>0</v>
      </c>
      <c r="L53" s="75"/>
    </row>
    <row r="54" spans="1:12" ht="49.5" customHeight="1" x14ac:dyDescent="0.3">
      <c r="A54" s="105" t="s">
        <v>66</v>
      </c>
      <c r="B54" s="101" t="s">
        <v>15</v>
      </c>
      <c r="C54" s="101" t="s">
        <v>16</v>
      </c>
      <c r="D54" s="103">
        <v>42818</v>
      </c>
      <c r="E54" s="59" t="s">
        <v>64</v>
      </c>
      <c r="F54" s="26">
        <v>238039</v>
      </c>
      <c r="G54" s="33">
        <v>0.28000000000000003</v>
      </c>
      <c r="H54" s="21">
        <v>0</v>
      </c>
      <c r="I54" s="5">
        <v>0</v>
      </c>
      <c r="J54" s="5">
        <v>0</v>
      </c>
      <c r="K54" s="44">
        <f>+F54</f>
        <v>238039</v>
      </c>
      <c r="L54" s="74" t="s">
        <v>93</v>
      </c>
    </row>
    <row r="55" spans="1:12" ht="17.25" thickBot="1" x14ac:dyDescent="0.35">
      <c r="A55" s="100"/>
      <c r="B55" s="102"/>
      <c r="C55" s="102"/>
      <c r="D55" s="104"/>
      <c r="E55" s="60" t="s">
        <v>65</v>
      </c>
      <c r="F55" s="25">
        <v>238039</v>
      </c>
      <c r="G55" s="32">
        <v>0.28000000000000003</v>
      </c>
      <c r="H55" s="20">
        <v>0</v>
      </c>
      <c r="I55" s="6">
        <v>0</v>
      </c>
      <c r="J55" s="6">
        <v>0</v>
      </c>
      <c r="K55" s="43">
        <f>+F55</f>
        <v>238039</v>
      </c>
      <c r="L55" s="75"/>
    </row>
    <row r="56" spans="1:12" ht="33.75" customHeight="1" x14ac:dyDescent="0.3">
      <c r="A56" s="105" t="s">
        <v>74</v>
      </c>
      <c r="B56" s="101" t="s">
        <v>15</v>
      </c>
      <c r="C56" s="101" t="s">
        <v>16</v>
      </c>
      <c r="D56" s="103">
        <v>42817</v>
      </c>
      <c r="E56" s="59" t="s">
        <v>75</v>
      </c>
      <c r="F56" s="26">
        <v>32926</v>
      </c>
      <c r="G56" s="33">
        <v>0.27</v>
      </c>
      <c r="H56" s="21">
        <f>+F56</f>
        <v>32926</v>
      </c>
      <c r="I56" s="5">
        <v>0</v>
      </c>
      <c r="J56" s="5">
        <v>0</v>
      </c>
      <c r="K56" s="44">
        <v>0</v>
      </c>
      <c r="L56" s="74" t="s">
        <v>97</v>
      </c>
    </row>
    <row r="57" spans="1:12" x14ac:dyDescent="0.3">
      <c r="A57" s="100"/>
      <c r="B57" s="102"/>
      <c r="C57" s="102"/>
      <c r="D57" s="104"/>
      <c r="E57" s="60" t="s">
        <v>53</v>
      </c>
      <c r="F57" s="25">
        <v>32926</v>
      </c>
      <c r="G57" s="32">
        <v>0.27</v>
      </c>
      <c r="H57" s="20">
        <f>+F57</f>
        <v>32926</v>
      </c>
      <c r="I57" s="6">
        <v>0</v>
      </c>
      <c r="J57" s="6">
        <v>0</v>
      </c>
      <c r="K57" s="43">
        <v>0</v>
      </c>
      <c r="L57" s="75"/>
    </row>
    <row r="58" spans="1:12" x14ac:dyDescent="0.3">
      <c r="A58" s="100"/>
      <c r="B58" s="102"/>
      <c r="C58" s="102"/>
      <c r="D58" s="104"/>
      <c r="E58" s="60" t="s">
        <v>71</v>
      </c>
      <c r="F58" s="25">
        <v>32926</v>
      </c>
      <c r="G58" s="32">
        <v>0.27</v>
      </c>
      <c r="H58" s="20">
        <f t="shared" ref="H58:H59" si="4">+F58</f>
        <v>32926</v>
      </c>
      <c r="I58" s="6">
        <v>0</v>
      </c>
      <c r="J58" s="6">
        <v>0</v>
      </c>
      <c r="K58" s="43">
        <v>0</v>
      </c>
      <c r="L58" s="75"/>
    </row>
    <row r="59" spans="1:12" x14ac:dyDescent="0.3">
      <c r="A59" s="100"/>
      <c r="B59" s="102"/>
      <c r="C59" s="102"/>
      <c r="D59" s="104"/>
      <c r="E59" s="60" t="s">
        <v>72</v>
      </c>
      <c r="F59" s="25">
        <v>32926</v>
      </c>
      <c r="G59" s="32">
        <v>0.27</v>
      </c>
      <c r="H59" s="20">
        <f t="shared" si="4"/>
        <v>32926</v>
      </c>
      <c r="I59" s="6">
        <v>0</v>
      </c>
      <c r="J59" s="6">
        <v>0</v>
      </c>
      <c r="K59" s="43">
        <v>0</v>
      </c>
      <c r="L59" s="75"/>
    </row>
    <row r="60" spans="1:12" ht="17.25" thickBot="1" x14ac:dyDescent="0.35">
      <c r="A60" s="106"/>
      <c r="B60" s="107"/>
      <c r="C60" s="107"/>
      <c r="D60" s="109"/>
      <c r="E60" s="61" t="s">
        <v>73</v>
      </c>
      <c r="F60" s="29">
        <v>32926</v>
      </c>
      <c r="G60" s="39">
        <v>0.27</v>
      </c>
      <c r="H60" s="55">
        <f>+F60</f>
        <v>32926</v>
      </c>
      <c r="I60" s="56">
        <v>0</v>
      </c>
      <c r="J60" s="56">
        <v>0</v>
      </c>
      <c r="K60" s="57">
        <v>0</v>
      </c>
      <c r="L60" s="110"/>
    </row>
  </sheetData>
  <mergeCells count="59">
    <mergeCell ref="A7:A12"/>
    <mergeCell ref="B7:B12"/>
    <mergeCell ref="C7:C12"/>
    <mergeCell ref="D7:D12"/>
    <mergeCell ref="L7:L12"/>
    <mergeCell ref="C18:C25"/>
    <mergeCell ref="D30:D32"/>
    <mergeCell ref="L26:L32"/>
    <mergeCell ref="A18:A25"/>
    <mergeCell ref="B18:B25"/>
    <mergeCell ref="D18:D25"/>
    <mergeCell ref="L18:L25"/>
    <mergeCell ref="A13:A16"/>
    <mergeCell ref="B13:B16"/>
    <mergeCell ref="C13:C16"/>
    <mergeCell ref="D13:D16"/>
    <mergeCell ref="L13:L16"/>
    <mergeCell ref="A56:A60"/>
    <mergeCell ref="B56:B60"/>
    <mergeCell ref="C56:C60"/>
    <mergeCell ref="D56:D60"/>
    <mergeCell ref="L56:L60"/>
    <mergeCell ref="A46:A53"/>
    <mergeCell ref="B46:B53"/>
    <mergeCell ref="C46:C53"/>
    <mergeCell ref="D46:D53"/>
    <mergeCell ref="L46:L53"/>
    <mergeCell ref="A54:A55"/>
    <mergeCell ref="B54:B55"/>
    <mergeCell ref="C54:C55"/>
    <mergeCell ref="D54:D55"/>
    <mergeCell ref="L54:L55"/>
    <mergeCell ref="A39:A45"/>
    <mergeCell ref="B39:B45"/>
    <mergeCell ref="C39:C45"/>
    <mergeCell ref="D39:D45"/>
    <mergeCell ref="L39:L45"/>
    <mergeCell ref="C33:C38"/>
    <mergeCell ref="D33:D38"/>
    <mergeCell ref="A26:A32"/>
    <mergeCell ref="B26:B32"/>
    <mergeCell ref="D26:D29"/>
    <mergeCell ref="C26:C32"/>
    <mergeCell ref="L33:L38"/>
    <mergeCell ref="H4:J4"/>
    <mergeCell ref="K4:K5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G4:G5"/>
    <mergeCell ref="F4:F5"/>
    <mergeCell ref="A33:A38"/>
    <mergeCell ref="B33:B38"/>
  </mergeCells>
  <phoneticPr fontId="4" type="noConversion"/>
  <pageMargins left="0.3" right="0.17" top="0.33" bottom="0.3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view="pageBreakPreview" zoomScaleNormal="100" zoomScaleSheetLayoutView="100" workbookViewId="0">
      <selection activeCell="E41" sqref="A41:XFD41"/>
    </sheetView>
  </sheetViews>
  <sheetFormatPr defaultRowHeight="16.5" x14ac:dyDescent="0.3"/>
  <cols>
    <col min="1" max="1" width="11.125" customWidth="1"/>
    <col min="2" max="2" width="7.5" bestFit="1" customWidth="1"/>
    <col min="3" max="3" width="5.5" customWidth="1"/>
    <col min="4" max="4" width="10.5" bestFit="1" customWidth="1"/>
    <col min="5" max="5" width="60.5" customWidth="1"/>
    <col min="6" max="6" width="9.375" bestFit="1" customWidth="1"/>
    <col min="7" max="7" width="9.375" customWidth="1"/>
    <col min="8" max="8" width="8.125" style="10" bestFit="1" customWidth="1"/>
    <col min="9" max="9" width="7.375" style="10" customWidth="1"/>
    <col min="10" max="10" width="7.5" style="10" customWidth="1"/>
    <col min="11" max="11" width="7.375" style="10" customWidth="1"/>
    <col min="12" max="12" width="20.5" customWidth="1"/>
    <col min="13" max="13" width="11.875" style="73" customWidth="1"/>
  </cols>
  <sheetData>
    <row r="1" spans="1:14" ht="28.5" customHeight="1" x14ac:dyDescent="0.3">
      <c r="A1" s="81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x14ac:dyDescent="0.3">
      <c r="L2" s="17" t="s">
        <v>98</v>
      </c>
    </row>
    <row r="3" spans="1:14" x14ac:dyDescent="0.3">
      <c r="A3" s="120" t="s">
        <v>0</v>
      </c>
      <c r="B3" s="120" t="s">
        <v>1</v>
      </c>
      <c r="C3" s="120" t="s">
        <v>2</v>
      </c>
      <c r="D3" s="120" t="s">
        <v>3</v>
      </c>
      <c r="E3" s="120" t="s">
        <v>4</v>
      </c>
      <c r="F3" s="133" t="s">
        <v>166</v>
      </c>
      <c r="G3" s="143"/>
      <c r="H3" s="134" t="s">
        <v>6</v>
      </c>
      <c r="I3" s="134"/>
      <c r="J3" s="134"/>
      <c r="K3" s="135"/>
      <c r="L3" s="121" t="s">
        <v>7</v>
      </c>
    </row>
    <row r="4" spans="1:14" x14ac:dyDescent="0.3">
      <c r="A4" s="86"/>
      <c r="B4" s="86"/>
      <c r="C4" s="86"/>
      <c r="D4" s="86"/>
      <c r="E4" s="86"/>
      <c r="F4" s="120" t="s">
        <v>8</v>
      </c>
      <c r="G4" s="121" t="s">
        <v>9</v>
      </c>
      <c r="H4" s="154" t="s">
        <v>10</v>
      </c>
      <c r="I4" s="134"/>
      <c r="J4" s="135"/>
      <c r="K4" s="156" t="s">
        <v>115</v>
      </c>
      <c r="L4" s="122"/>
    </row>
    <row r="5" spans="1:14" x14ac:dyDescent="0.3">
      <c r="A5" s="131"/>
      <c r="B5" s="131"/>
      <c r="C5" s="131"/>
      <c r="D5" s="131"/>
      <c r="E5" s="131"/>
      <c r="F5" s="131"/>
      <c r="G5" s="132"/>
      <c r="H5" s="158" t="s">
        <v>12</v>
      </c>
      <c r="I5" s="157" t="s">
        <v>13</v>
      </c>
      <c r="J5" s="157" t="s">
        <v>14</v>
      </c>
      <c r="K5" s="155"/>
      <c r="L5" s="132"/>
    </row>
    <row r="6" spans="1:14" ht="16.5" customHeight="1" x14ac:dyDescent="0.3">
      <c r="A6" s="126" t="s">
        <v>154</v>
      </c>
      <c r="B6" s="129" t="s">
        <v>117</v>
      </c>
      <c r="C6" s="129" t="s">
        <v>116</v>
      </c>
      <c r="D6" s="128">
        <v>43404</v>
      </c>
      <c r="E6" s="144" t="s">
        <v>155</v>
      </c>
      <c r="F6" s="6">
        <v>118109</v>
      </c>
      <c r="G6" s="148">
        <f>+F6/M6*100</f>
        <v>1.2908087431693989</v>
      </c>
      <c r="H6" s="6">
        <v>118109</v>
      </c>
      <c r="I6" s="138">
        <v>0</v>
      </c>
      <c r="J6" s="138">
        <v>0</v>
      </c>
      <c r="K6" s="6">
        <v>0</v>
      </c>
      <c r="L6" s="127" t="s">
        <v>164</v>
      </c>
      <c r="M6" s="72">
        <v>9150000</v>
      </c>
    </row>
    <row r="7" spans="1:14" ht="24" x14ac:dyDescent="0.3">
      <c r="A7" s="123"/>
      <c r="B7" s="112"/>
      <c r="C7" s="112"/>
      <c r="D7" s="104"/>
      <c r="E7" s="145" t="s">
        <v>156</v>
      </c>
      <c r="F7" s="15">
        <v>118109</v>
      </c>
      <c r="G7" s="149">
        <v>1.2908087431693989</v>
      </c>
      <c r="H7" s="139">
        <v>118109</v>
      </c>
      <c r="I7" s="15">
        <v>0</v>
      </c>
      <c r="J7" s="15">
        <v>0</v>
      </c>
      <c r="K7" s="15">
        <v>0</v>
      </c>
      <c r="L7" s="102"/>
    </row>
    <row r="8" spans="1:14" ht="24" x14ac:dyDescent="0.3">
      <c r="A8" s="123"/>
      <c r="B8" s="112"/>
      <c r="C8" s="112"/>
      <c r="D8" s="104"/>
      <c r="E8" s="145" t="s">
        <v>157</v>
      </c>
      <c r="F8" s="15">
        <v>118109</v>
      </c>
      <c r="G8" s="149">
        <v>1.2908087431693989</v>
      </c>
      <c r="H8" s="139">
        <v>0</v>
      </c>
      <c r="I8" s="15">
        <v>118109</v>
      </c>
      <c r="J8" s="15">
        <v>0</v>
      </c>
      <c r="K8" s="15">
        <v>0</v>
      </c>
      <c r="L8" s="102"/>
    </row>
    <row r="9" spans="1:14" ht="16.5" customHeight="1" x14ac:dyDescent="0.3">
      <c r="A9" s="123"/>
      <c r="B9" s="112"/>
      <c r="C9" s="112"/>
      <c r="D9" s="104"/>
      <c r="E9" s="145" t="s">
        <v>158</v>
      </c>
      <c r="F9" s="15">
        <v>118109</v>
      </c>
      <c r="G9" s="149">
        <v>1.2908087431693989</v>
      </c>
      <c r="H9" s="139">
        <v>0</v>
      </c>
      <c r="I9" s="15">
        <v>118109</v>
      </c>
      <c r="J9" s="15">
        <v>0</v>
      </c>
      <c r="K9" s="15">
        <v>0</v>
      </c>
      <c r="L9" s="102"/>
    </row>
    <row r="10" spans="1:14" ht="16.5" customHeight="1" x14ac:dyDescent="0.3">
      <c r="A10" s="124"/>
      <c r="B10" s="130"/>
      <c r="C10" s="130"/>
      <c r="D10" s="108"/>
      <c r="E10" s="145" t="s">
        <v>159</v>
      </c>
      <c r="F10" s="15">
        <v>118109</v>
      </c>
      <c r="G10" s="149">
        <v>1.2908087431693989</v>
      </c>
      <c r="H10" s="139">
        <v>118109</v>
      </c>
      <c r="I10" s="15">
        <v>0</v>
      </c>
      <c r="J10" s="15">
        <v>0</v>
      </c>
      <c r="K10" s="15">
        <v>0</v>
      </c>
      <c r="L10" s="125"/>
    </row>
    <row r="11" spans="1:14" ht="16.5" customHeight="1" x14ac:dyDescent="0.3">
      <c r="A11" s="126" t="s">
        <v>123</v>
      </c>
      <c r="B11" s="129" t="s">
        <v>117</v>
      </c>
      <c r="C11" s="129" t="s">
        <v>116</v>
      </c>
      <c r="D11" s="128">
        <v>43544</v>
      </c>
      <c r="E11" s="144" t="s">
        <v>118</v>
      </c>
      <c r="F11" s="6">
        <v>461074</v>
      </c>
      <c r="G11" s="150">
        <f>+F11/M11*100</f>
        <v>2.5504969905093593</v>
      </c>
      <c r="H11" s="138">
        <v>461074</v>
      </c>
      <c r="I11" s="6">
        <v>0</v>
      </c>
      <c r="J11" s="6">
        <v>0</v>
      </c>
      <c r="K11" s="6">
        <v>0</v>
      </c>
      <c r="L11" s="127" t="s">
        <v>163</v>
      </c>
      <c r="M11" s="73">
        <v>18077810</v>
      </c>
    </row>
    <row r="12" spans="1:14" ht="67.5" customHeight="1" x14ac:dyDescent="0.3">
      <c r="A12" s="123"/>
      <c r="B12" s="112"/>
      <c r="C12" s="112"/>
      <c r="D12" s="104"/>
      <c r="E12" s="144" t="s">
        <v>119</v>
      </c>
      <c r="F12" s="6">
        <v>461074</v>
      </c>
      <c r="G12" s="148">
        <v>2.5504969905093593</v>
      </c>
      <c r="H12" s="138">
        <v>461074</v>
      </c>
      <c r="I12" s="6">
        <v>0</v>
      </c>
      <c r="J12" s="6">
        <v>0</v>
      </c>
      <c r="K12" s="6">
        <v>0</v>
      </c>
      <c r="L12" s="102"/>
    </row>
    <row r="13" spans="1:14" ht="16.5" customHeight="1" x14ac:dyDescent="0.3">
      <c r="A13" s="123"/>
      <c r="B13" s="112"/>
      <c r="C13" s="112"/>
      <c r="D13" s="104"/>
      <c r="E13" s="145" t="s">
        <v>120</v>
      </c>
      <c r="F13" s="6">
        <v>461074</v>
      </c>
      <c r="G13" s="148">
        <v>2.5504969905093593</v>
      </c>
      <c r="H13" s="138">
        <v>461074</v>
      </c>
      <c r="I13" s="6">
        <v>0</v>
      </c>
      <c r="J13" s="6">
        <v>0</v>
      </c>
      <c r="K13" s="6">
        <v>0</v>
      </c>
      <c r="L13" s="102"/>
    </row>
    <row r="14" spans="1:14" ht="16.5" customHeight="1" x14ac:dyDescent="0.3">
      <c r="A14" s="123"/>
      <c r="B14" s="112"/>
      <c r="C14" s="112"/>
      <c r="D14" s="104"/>
      <c r="E14" s="145" t="s">
        <v>121</v>
      </c>
      <c r="F14" s="6">
        <v>461074</v>
      </c>
      <c r="G14" s="148">
        <v>2.5504969905093593</v>
      </c>
      <c r="H14" s="138">
        <v>461074</v>
      </c>
      <c r="I14" s="6">
        <v>0</v>
      </c>
      <c r="J14" s="6">
        <v>0</v>
      </c>
      <c r="K14" s="6">
        <v>0</v>
      </c>
      <c r="L14" s="102"/>
    </row>
    <row r="15" spans="1:14" ht="16.5" customHeight="1" x14ac:dyDescent="0.3">
      <c r="A15" s="124"/>
      <c r="B15" s="130"/>
      <c r="C15" s="130"/>
      <c r="D15" s="108"/>
      <c r="E15" s="145" t="s">
        <v>122</v>
      </c>
      <c r="F15" s="6">
        <v>461074</v>
      </c>
      <c r="G15" s="148">
        <v>2.5504969905093593</v>
      </c>
      <c r="H15" s="138">
        <v>461074</v>
      </c>
      <c r="I15" s="6">
        <v>0</v>
      </c>
      <c r="J15" s="6">
        <v>0</v>
      </c>
      <c r="K15" s="6">
        <v>0</v>
      </c>
      <c r="L15" s="125"/>
    </row>
    <row r="16" spans="1:14" ht="24" x14ac:dyDescent="0.3">
      <c r="A16" s="126" t="s">
        <v>124</v>
      </c>
      <c r="B16" s="127" t="s">
        <v>117</v>
      </c>
      <c r="C16" s="127" t="s">
        <v>116</v>
      </c>
      <c r="D16" s="128">
        <v>43549</v>
      </c>
      <c r="E16" s="146" t="s">
        <v>131</v>
      </c>
      <c r="F16" s="6">
        <v>509</v>
      </c>
      <c r="G16" s="148">
        <f>+F16/M16*100</f>
        <v>1.9199744103999997E-2</v>
      </c>
      <c r="H16" s="138">
        <v>509</v>
      </c>
      <c r="I16" s="6"/>
      <c r="J16" s="6"/>
      <c r="K16" s="6"/>
      <c r="L16" s="127" t="s">
        <v>165</v>
      </c>
      <c r="M16" s="72">
        <v>2651077</v>
      </c>
      <c r="N16" s="70"/>
    </row>
    <row r="17" spans="1:14" x14ac:dyDescent="0.3">
      <c r="A17" s="123"/>
      <c r="B17" s="102"/>
      <c r="C17" s="102"/>
      <c r="D17" s="104"/>
      <c r="E17" s="146" t="s">
        <v>18</v>
      </c>
      <c r="F17" s="6">
        <v>509</v>
      </c>
      <c r="G17" s="148">
        <v>1.9199744103999997E-2</v>
      </c>
      <c r="H17" s="138">
        <v>509</v>
      </c>
      <c r="I17" s="6"/>
      <c r="J17" s="6"/>
      <c r="K17" s="6"/>
      <c r="L17" s="102"/>
    </row>
    <row r="18" spans="1:14" x14ac:dyDescent="0.3">
      <c r="A18" s="123"/>
      <c r="B18" s="102"/>
      <c r="C18" s="102"/>
      <c r="D18" s="104"/>
      <c r="E18" s="146" t="s">
        <v>132</v>
      </c>
      <c r="F18" s="6">
        <v>509</v>
      </c>
      <c r="G18" s="148">
        <v>1.9199744103999997E-2</v>
      </c>
      <c r="H18" s="138">
        <v>509</v>
      </c>
      <c r="I18" s="6"/>
      <c r="J18" s="6"/>
      <c r="K18" s="6"/>
      <c r="L18" s="102"/>
    </row>
    <row r="19" spans="1:14" x14ac:dyDescent="0.3">
      <c r="A19" s="124"/>
      <c r="B19" s="125"/>
      <c r="C19" s="125"/>
      <c r="D19" s="108"/>
      <c r="E19" s="146" t="s">
        <v>133</v>
      </c>
      <c r="F19" s="6">
        <v>509</v>
      </c>
      <c r="G19" s="148">
        <v>1.9199744103999997E-2</v>
      </c>
      <c r="H19" s="138">
        <v>509</v>
      </c>
      <c r="I19" s="6"/>
      <c r="J19" s="6"/>
      <c r="K19" s="6"/>
      <c r="L19" s="125"/>
    </row>
    <row r="20" spans="1:14" x14ac:dyDescent="0.3">
      <c r="A20" s="126" t="s">
        <v>112</v>
      </c>
      <c r="B20" s="127" t="s">
        <v>111</v>
      </c>
      <c r="C20" s="127" t="s">
        <v>103</v>
      </c>
      <c r="D20" s="128">
        <v>43553</v>
      </c>
      <c r="E20" s="146" t="s">
        <v>134</v>
      </c>
      <c r="F20" s="6">
        <v>206600</v>
      </c>
      <c r="G20" s="148">
        <f>+F20/M20*100</f>
        <v>1.11818440625274</v>
      </c>
      <c r="H20" s="138">
        <v>0</v>
      </c>
      <c r="I20" s="6">
        <v>206600</v>
      </c>
      <c r="J20" s="6">
        <v>0</v>
      </c>
      <c r="K20" s="6">
        <v>0</v>
      </c>
      <c r="L20" s="127" t="s">
        <v>113</v>
      </c>
      <c r="M20" s="72">
        <f>3695276*5</f>
        <v>18476380</v>
      </c>
    </row>
    <row r="21" spans="1:14" ht="34.5" customHeight="1" x14ac:dyDescent="0.3">
      <c r="A21" s="123"/>
      <c r="B21" s="102"/>
      <c r="C21" s="102"/>
      <c r="D21" s="104"/>
      <c r="E21" s="146" t="s">
        <v>135</v>
      </c>
      <c r="F21" s="6">
        <v>206600</v>
      </c>
      <c r="G21" s="148">
        <v>1.11818440625274</v>
      </c>
      <c r="H21" s="138">
        <v>206600</v>
      </c>
      <c r="I21" s="15">
        <v>0</v>
      </c>
      <c r="J21" s="15">
        <v>0</v>
      </c>
      <c r="K21" s="15">
        <v>0</v>
      </c>
      <c r="L21" s="102"/>
    </row>
    <row r="22" spans="1:14" x14ac:dyDescent="0.3">
      <c r="A22" s="123"/>
      <c r="B22" s="102"/>
      <c r="C22" s="102"/>
      <c r="D22" s="104"/>
      <c r="E22" s="146" t="s">
        <v>136</v>
      </c>
      <c r="F22" s="6">
        <v>206600</v>
      </c>
      <c r="G22" s="148">
        <v>1.11818440625274</v>
      </c>
      <c r="H22" s="139">
        <v>206600</v>
      </c>
      <c r="I22" s="15">
        <v>0</v>
      </c>
      <c r="J22" s="15">
        <v>0</v>
      </c>
      <c r="K22" s="15">
        <v>0</v>
      </c>
      <c r="L22" s="102"/>
    </row>
    <row r="23" spans="1:14" ht="34.5" customHeight="1" x14ac:dyDescent="0.3">
      <c r="A23" s="123"/>
      <c r="B23" s="102"/>
      <c r="C23" s="102"/>
      <c r="D23" s="104"/>
      <c r="E23" s="146" t="s">
        <v>104</v>
      </c>
      <c r="F23" s="6">
        <v>206600</v>
      </c>
      <c r="G23" s="148">
        <v>1.11818440625274</v>
      </c>
      <c r="H23" s="139">
        <v>0</v>
      </c>
      <c r="I23" s="15">
        <v>206600</v>
      </c>
      <c r="J23" s="15">
        <v>0</v>
      </c>
      <c r="K23" s="15">
        <v>0</v>
      </c>
      <c r="L23" s="102"/>
      <c r="M23" s="72"/>
      <c r="N23" s="71"/>
    </row>
    <row r="24" spans="1:14" x14ac:dyDescent="0.3">
      <c r="A24" s="123"/>
      <c r="B24" s="102"/>
      <c r="C24" s="102"/>
      <c r="D24" s="104"/>
      <c r="E24" s="146" t="s">
        <v>105</v>
      </c>
      <c r="F24" s="6">
        <v>206600</v>
      </c>
      <c r="G24" s="148">
        <v>1.11818440625274</v>
      </c>
      <c r="H24" s="138">
        <v>0</v>
      </c>
      <c r="I24" s="15">
        <v>206600</v>
      </c>
      <c r="J24" s="15">
        <v>0</v>
      </c>
      <c r="K24" s="15">
        <v>0</v>
      </c>
      <c r="L24" s="102"/>
    </row>
    <row r="25" spans="1:14" x14ac:dyDescent="0.3">
      <c r="A25" s="123"/>
      <c r="B25" s="102"/>
      <c r="C25" s="102"/>
      <c r="D25" s="104"/>
      <c r="E25" s="146" t="s">
        <v>106</v>
      </c>
      <c r="F25" s="6">
        <v>206600</v>
      </c>
      <c r="G25" s="148">
        <v>1.11818440625274</v>
      </c>
      <c r="H25" s="138">
        <v>0</v>
      </c>
      <c r="I25" s="15">
        <v>206600</v>
      </c>
      <c r="J25" s="15">
        <v>0</v>
      </c>
      <c r="K25" s="15">
        <v>0</v>
      </c>
      <c r="L25" s="102"/>
    </row>
    <row r="26" spans="1:14" x14ac:dyDescent="0.3">
      <c r="A26" s="123"/>
      <c r="B26" s="102"/>
      <c r="C26" s="102"/>
      <c r="D26" s="104"/>
      <c r="E26" s="146" t="s">
        <v>107</v>
      </c>
      <c r="F26" s="6">
        <v>206600</v>
      </c>
      <c r="G26" s="148">
        <v>1.11818440625274</v>
      </c>
      <c r="H26" s="138">
        <v>0</v>
      </c>
      <c r="I26" s="15">
        <v>206600</v>
      </c>
      <c r="J26" s="15">
        <v>0</v>
      </c>
      <c r="K26" s="15">
        <v>0</v>
      </c>
      <c r="L26" s="102"/>
    </row>
    <row r="27" spans="1:14" x14ac:dyDescent="0.3">
      <c r="A27" s="123"/>
      <c r="B27" s="102"/>
      <c r="C27" s="102"/>
      <c r="D27" s="104"/>
      <c r="E27" s="146" t="s">
        <v>108</v>
      </c>
      <c r="F27" s="6">
        <v>206600</v>
      </c>
      <c r="G27" s="148">
        <v>1.11818440625274</v>
      </c>
      <c r="H27" s="138">
        <v>0</v>
      </c>
      <c r="I27" s="15">
        <v>206600</v>
      </c>
      <c r="J27" s="15">
        <v>0</v>
      </c>
      <c r="K27" s="15">
        <v>0</v>
      </c>
      <c r="L27" s="102"/>
    </row>
    <row r="28" spans="1:14" x14ac:dyDescent="0.3">
      <c r="A28" s="123"/>
      <c r="B28" s="102"/>
      <c r="C28" s="102"/>
      <c r="D28" s="104"/>
      <c r="E28" s="146" t="s">
        <v>137</v>
      </c>
      <c r="F28" s="6">
        <v>206600</v>
      </c>
      <c r="G28" s="148">
        <v>1.11818440625274</v>
      </c>
      <c r="H28" s="138">
        <v>0</v>
      </c>
      <c r="I28" s="15">
        <v>206600</v>
      </c>
      <c r="J28" s="15">
        <v>0</v>
      </c>
      <c r="K28" s="15">
        <v>0</v>
      </c>
      <c r="L28" s="102"/>
    </row>
    <row r="29" spans="1:14" x14ac:dyDescent="0.3">
      <c r="A29" s="123"/>
      <c r="B29" s="102"/>
      <c r="C29" s="102"/>
      <c r="D29" s="104"/>
      <c r="E29" s="146" t="s">
        <v>138</v>
      </c>
      <c r="F29" s="6">
        <v>206600</v>
      </c>
      <c r="G29" s="148">
        <v>1.11818440625274</v>
      </c>
      <c r="H29" s="138">
        <v>206600</v>
      </c>
      <c r="I29" s="6">
        <v>0</v>
      </c>
      <c r="J29" s="15">
        <v>0</v>
      </c>
      <c r="K29" s="15">
        <v>0</v>
      </c>
      <c r="L29" s="102"/>
    </row>
    <row r="30" spans="1:14" ht="28.5" customHeight="1" x14ac:dyDescent="0.3">
      <c r="A30" s="123"/>
      <c r="B30" s="102"/>
      <c r="C30" s="102"/>
      <c r="D30" s="104"/>
      <c r="E30" s="146" t="s">
        <v>109</v>
      </c>
      <c r="F30" s="6">
        <v>206600</v>
      </c>
      <c r="G30" s="148">
        <v>1.11818440625274</v>
      </c>
      <c r="H30" s="138">
        <v>0</v>
      </c>
      <c r="I30" s="6">
        <v>206600</v>
      </c>
      <c r="J30" s="15">
        <v>0</v>
      </c>
      <c r="K30" s="15">
        <v>0</v>
      </c>
      <c r="L30" s="102"/>
    </row>
    <row r="31" spans="1:14" x14ac:dyDescent="0.3">
      <c r="A31" s="123"/>
      <c r="B31" s="102"/>
      <c r="C31" s="102"/>
      <c r="D31" s="104"/>
      <c r="E31" s="146" t="s">
        <v>110</v>
      </c>
      <c r="F31" s="6">
        <v>206600</v>
      </c>
      <c r="G31" s="148">
        <v>1.11818440625274</v>
      </c>
      <c r="H31" s="138">
        <v>0</v>
      </c>
      <c r="I31" s="6">
        <v>206600</v>
      </c>
      <c r="J31" s="15">
        <v>0</v>
      </c>
      <c r="K31" s="15">
        <v>0</v>
      </c>
      <c r="L31" s="102"/>
    </row>
    <row r="32" spans="1:14" x14ac:dyDescent="0.3">
      <c r="A32" s="123"/>
      <c r="B32" s="102"/>
      <c r="C32" s="102"/>
      <c r="D32" s="104"/>
      <c r="E32" s="146" t="s">
        <v>139</v>
      </c>
      <c r="F32" s="6">
        <v>206600</v>
      </c>
      <c r="G32" s="148">
        <v>1.11818440625274</v>
      </c>
      <c r="H32" s="138">
        <v>0</v>
      </c>
      <c r="I32" s="6">
        <v>206600</v>
      </c>
      <c r="J32" s="15">
        <v>0</v>
      </c>
      <c r="K32" s="15">
        <v>0</v>
      </c>
      <c r="L32" s="102"/>
    </row>
    <row r="33" spans="1:13" x14ac:dyDescent="0.3">
      <c r="A33" s="123"/>
      <c r="B33" s="102"/>
      <c r="C33" s="102"/>
      <c r="D33" s="104"/>
      <c r="E33" s="146" t="s">
        <v>140</v>
      </c>
      <c r="F33" s="6">
        <v>206600</v>
      </c>
      <c r="G33" s="148">
        <v>1.11818440625274</v>
      </c>
      <c r="H33" s="138">
        <v>206600</v>
      </c>
      <c r="I33" s="6">
        <v>0</v>
      </c>
      <c r="J33" s="15">
        <v>0</v>
      </c>
      <c r="K33" s="15">
        <v>0</v>
      </c>
      <c r="L33" s="102"/>
    </row>
    <row r="34" spans="1:13" x14ac:dyDescent="0.3">
      <c r="A34" s="124"/>
      <c r="B34" s="125"/>
      <c r="C34" s="125"/>
      <c r="D34" s="108"/>
      <c r="E34" s="147" t="s">
        <v>101</v>
      </c>
      <c r="F34" s="6">
        <v>206600</v>
      </c>
      <c r="G34" s="148">
        <v>1.11818440625274</v>
      </c>
      <c r="H34" s="140">
        <v>0</v>
      </c>
      <c r="I34" s="6">
        <v>206600</v>
      </c>
      <c r="J34" s="6">
        <v>0</v>
      </c>
      <c r="K34" s="6">
        <v>0</v>
      </c>
      <c r="L34" s="125"/>
    </row>
    <row r="35" spans="1:13" x14ac:dyDescent="0.3">
      <c r="A35" s="126" t="s">
        <v>130</v>
      </c>
      <c r="B35" s="127" t="s">
        <v>129</v>
      </c>
      <c r="C35" s="129" t="s">
        <v>116</v>
      </c>
      <c r="D35" s="128">
        <v>43537</v>
      </c>
      <c r="E35" s="144" t="s">
        <v>125</v>
      </c>
      <c r="F35" s="136">
        <v>5644</v>
      </c>
      <c r="G35" s="151">
        <f>+F35/M35*100</f>
        <v>0.10809618185286507</v>
      </c>
      <c r="H35" s="141">
        <v>5644</v>
      </c>
      <c r="I35" s="13"/>
      <c r="J35" s="13"/>
      <c r="K35" s="136"/>
      <c r="L35" s="127" t="s">
        <v>165</v>
      </c>
      <c r="M35" s="73">
        <v>5221276</v>
      </c>
    </row>
    <row r="36" spans="1:13" x14ac:dyDescent="0.3">
      <c r="A36" s="123"/>
      <c r="B36" s="102"/>
      <c r="C36" s="112"/>
      <c r="D36" s="104"/>
      <c r="E36" s="145" t="s">
        <v>126</v>
      </c>
      <c r="F36" s="137">
        <v>5644</v>
      </c>
      <c r="G36" s="152">
        <v>0.10809618185286507</v>
      </c>
      <c r="H36" s="142">
        <v>5644</v>
      </c>
      <c r="I36" s="12"/>
      <c r="J36" s="12"/>
      <c r="K36" s="137"/>
      <c r="L36" s="102"/>
    </row>
    <row r="37" spans="1:13" ht="16.5" customHeight="1" x14ac:dyDescent="0.3">
      <c r="A37" s="123"/>
      <c r="B37" s="102"/>
      <c r="C37" s="112"/>
      <c r="D37" s="104"/>
      <c r="E37" s="145" t="s">
        <v>127</v>
      </c>
      <c r="F37" s="137">
        <v>5644</v>
      </c>
      <c r="G37" s="148">
        <v>0.10809618185286507</v>
      </c>
      <c r="H37" s="142">
        <v>5644</v>
      </c>
      <c r="I37" s="12"/>
      <c r="J37" s="12"/>
      <c r="K37" s="137"/>
      <c r="L37" s="102"/>
    </row>
    <row r="38" spans="1:13" x14ac:dyDescent="0.3">
      <c r="A38" s="124"/>
      <c r="B38" s="125"/>
      <c r="C38" s="130"/>
      <c r="D38" s="108"/>
      <c r="E38" s="145" t="s">
        <v>128</v>
      </c>
      <c r="F38" s="137">
        <v>5644</v>
      </c>
      <c r="G38" s="153">
        <v>0.10809618185286507</v>
      </c>
      <c r="H38" s="142">
        <v>5644</v>
      </c>
      <c r="I38" s="12"/>
      <c r="J38" s="12"/>
      <c r="K38" s="137"/>
      <c r="L38" s="125"/>
    </row>
    <row r="39" spans="1:13" ht="41.25" customHeight="1" x14ac:dyDescent="0.3">
      <c r="A39" s="126" t="s">
        <v>52</v>
      </c>
      <c r="B39" s="127" t="s">
        <v>17</v>
      </c>
      <c r="C39" s="127" t="s">
        <v>16</v>
      </c>
      <c r="D39" s="128">
        <v>43552</v>
      </c>
      <c r="E39" s="146" t="s">
        <v>141</v>
      </c>
      <c r="F39" s="6">
        <v>124327</v>
      </c>
      <c r="G39" s="148">
        <f>F39/M39*100</f>
        <v>1.3587650273224043</v>
      </c>
      <c r="H39" s="138"/>
      <c r="I39" s="6">
        <v>124327</v>
      </c>
      <c r="J39" s="6"/>
      <c r="K39" s="6"/>
      <c r="L39" s="127" t="s">
        <v>113</v>
      </c>
      <c r="M39" s="72">
        <v>9150000</v>
      </c>
    </row>
    <row r="40" spans="1:13" x14ac:dyDescent="0.3">
      <c r="A40" s="123"/>
      <c r="B40" s="102"/>
      <c r="C40" s="102"/>
      <c r="D40" s="104"/>
      <c r="E40" s="147" t="s">
        <v>142</v>
      </c>
      <c r="F40" s="6">
        <v>124327</v>
      </c>
      <c r="G40" s="148">
        <v>1.3587650273224043</v>
      </c>
      <c r="H40" s="139">
        <v>124327</v>
      </c>
      <c r="I40" s="15"/>
      <c r="J40" s="15"/>
      <c r="K40" s="15"/>
      <c r="L40" s="102"/>
    </row>
    <row r="41" spans="1:13" x14ac:dyDescent="0.3">
      <c r="A41" s="123"/>
      <c r="B41" s="102"/>
      <c r="C41" s="102"/>
      <c r="D41" s="104"/>
      <c r="E41" s="146" t="s">
        <v>18</v>
      </c>
      <c r="F41" s="6">
        <v>124327</v>
      </c>
      <c r="G41" s="148">
        <v>1.3587650273224043</v>
      </c>
      <c r="H41" s="139">
        <v>124327</v>
      </c>
      <c r="I41" s="15"/>
      <c r="J41" s="15"/>
      <c r="K41" s="15"/>
      <c r="L41" s="102"/>
    </row>
    <row r="42" spans="1:13" ht="24" x14ac:dyDescent="0.3">
      <c r="A42" s="123"/>
      <c r="B42" s="102"/>
      <c r="C42" s="102"/>
      <c r="D42" s="104"/>
      <c r="E42" s="146" t="s">
        <v>143</v>
      </c>
      <c r="F42" s="6">
        <v>124327</v>
      </c>
      <c r="G42" s="148">
        <v>1.3587650273224043</v>
      </c>
      <c r="H42" s="138"/>
      <c r="I42" s="6">
        <v>124327</v>
      </c>
      <c r="J42" s="6"/>
      <c r="K42" s="6"/>
      <c r="L42" s="102"/>
    </row>
    <row r="43" spans="1:13" x14ac:dyDescent="0.3">
      <c r="A43" s="123"/>
      <c r="B43" s="102"/>
      <c r="C43" s="102"/>
      <c r="D43" s="104"/>
      <c r="E43" s="146" t="s">
        <v>144</v>
      </c>
      <c r="F43" s="6">
        <v>124327</v>
      </c>
      <c r="G43" s="148">
        <v>1.3587650273224043</v>
      </c>
      <c r="H43" s="138"/>
      <c r="I43" s="6">
        <v>124327</v>
      </c>
      <c r="J43" s="6"/>
      <c r="K43" s="6"/>
      <c r="L43" s="102"/>
    </row>
    <row r="44" spans="1:13" x14ac:dyDescent="0.3">
      <c r="A44" s="123"/>
      <c r="B44" s="102"/>
      <c r="C44" s="102"/>
      <c r="D44" s="104"/>
      <c r="E44" s="146" t="s">
        <v>145</v>
      </c>
      <c r="F44" s="6">
        <v>124327</v>
      </c>
      <c r="G44" s="148">
        <v>1.3587650273224043</v>
      </c>
      <c r="H44" s="138">
        <v>124327</v>
      </c>
      <c r="I44" s="6"/>
      <c r="J44" s="6"/>
      <c r="K44" s="6"/>
      <c r="L44" s="102"/>
    </row>
    <row r="45" spans="1:13" ht="28.5" customHeight="1" x14ac:dyDescent="0.3">
      <c r="A45" s="123"/>
      <c r="B45" s="102"/>
      <c r="C45" s="102"/>
      <c r="D45" s="104"/>
      <c r="E45" s="146" t="s">
        <v>99</v>
      </c>
      <c r="F45" s="6">
        <v>124327</v>
      </c>
      <c r="G45" s="148">
        <v>1.3587650273224043</v>
      </c>
      <c r="H45" s="138"/>
      <c r="I45" s="6">
        <v>124327</v>
      </c>
      <c r="J45" s="6"/>
      <c r="K45" s="6"/>
      <c r="L45" s="102"/>
    </row>
    <row r="46" spans="1:13" x14ac:dyDescent="0.3">
      <c r="A46" s="123"/>
      <c r="B46" s="102"/>
      <c r="C46" s="102"/>
      <c r="D46" s="104"/>
      <c r="E46" s="146" t="s">
        <v>100</v>
      </c>
      <c r="F46" s="6">
        <v>124327</v>
      </c>
      <c r="G46" s="148">
        <v>1.3587650273224043</v>
      </c>
      <c r="H46" s="138"/>
      <c r="I46" s="6">
        <v>124327</v>
      </c>
      <c r="J46" s="6"/>
      <c r="K46" s="6"/>
      <c r="L46" s="102"/>
    </row>
    <row r="47" spans="1:13" x14ac:dyDescent="0.3">
      <c r="A47" s="123"/>
      <c r="B47" s="102"/>
      <c r="C47" s="102"/>
      <c r="D47" s="104"/>
      <c r="E47" s="146" t="s">
        <v>146</v>
      </c>
      <c r="F47" s="6">
        <v>124327</v>
      </c>
      <c r="G47" s="148">
        <v>1.3587650273224043</v>
      </c>
      <c r="H47" s="138">
        <v>124327</v>
      </c>
      <c r="I47" s="6"/>
      <c r="J47" s="6"/>
      <c r="K47" s="6"/>
      <c r="L47" s="102"/>
    </row>
    <row r="48" spans="1:13" x14ac:dyDescent="0.3">
      <c r="A48" s="124"/>
      <c r="B48" s="125"/>
      <c r="C48" s="125"/>
      <c r="D48" s="108"/>
      <c r="E48" s="147" t="s">
        <v>101</v>
      </c>
      <c r="F48" s="6">
        <v>124327</v>
      </c>
      <c r="G48" s="148">
        <v>1.3587650273224043</v>
      </c>
      <c r="H48" s="138"/>
      <c r="I48" s="6">
        <v>124327</v>
      </c>
      <c r="J48" s="6"/>
      <c r="K48" s="6"/>
      <c r="L48" s="125"/>
    </row>
    <row r="49" spans="1:13" ht="48" x14ac:dyDescent="0.3">
      <c r="A49" s="126" t="s">
        <v>66</v>
      </c>
      <c r="B49" s="127" t="s">
        <v>15</v>
      </c>
      <c r="C49" s="127" t="s">
        <v>16</v>
      </c>
      <c r="D49" s="128">
        <v>43551</v>
      </c>
      <c r="E49" s="146" t="s">
        <v>161</v>
      </c>
      <c r="F49" s="6">
        <v>566408</v>
      </c>
      <c r="G49" s="148">
        <f>+F49/M49*100</f>
        <v>0.60578395721925138</v>
      </c>
      <c r="H49" s="138">
        <v>566408</v>
      </c>
      <c r="I49" s="6">
        <v>0</v>
      </c>
      <c r="J49" s="6">
        <v>0</v>
      </c>
      <c r="K49" s="6">
        <v>0</v>
      </c>
      <c r="L49" s="127" t="s">
        <v>165</v>
      </c>
      <c r="M49" s="73">
        <v>93500000</v>
      </c>
    </row>
    <row r="50" spans="1:13" x14ac:dyDescent="0.3">
      <c r="A50" s="123"/>
      <c r="B50" s="102"/>
      <c r="C50" s="102"/>
      <c r="D50" s="104"/>
      <c r="E50" s="146" t="s">
        <v>160</v>
      </c>
      <c r="F50" s="15">
        <v>566408</v>
      </c>
      <c r="G50" s="149">
        <v>0.60578395721925138</v>
      </c>
      <c r="H50" s="139">
        <v>566408</v>
      </c>
      <c r="I50" s="15">
        <v>0</v>
      </c>
      <c r="J50" s="15">
        <v>0</v>
      </c>
      <c r="K50" s="15">
        <v>0</v>
      </c>
      <c r="L50" s="102"/>
    </row>
    <row r="51" spans="1:13" x14ac:dyDescent="0.3">
      <c r="A51" s="124"/>
      <c r="B51" s="125"/>
      <c r="C51" s="125"/>
      <c r="D51" s="108"/>
      <c r="E51" s="146" t="s">
        <v>162</v>
      </c>
      <c r="F51" s="6">
        <v>566408</v>
      </c>
      <c r="G51" s="148">
        <v>0.60578395721925138</v>
      </c>
      <c r="H51" s="138">
        <v>566408</v>
      </c>
      <c r="I51" s="6">
        <v>0</v>
      </c>
      <c r="J51" s="6">
        <v>0</v>
      </c>
      <c r="K51" s="6">
        <v>0</v>
      </c>
      <c r="L51" s="125"/>
    </row>
    <row r="52" spans="1:13" x14ac:dyDescent="0.3">
      <c r="A52" s="126" t="s">
        <v>74</v>
      </c>
      <c r="B52" s="127" t="s">
        <v>15</v>
      </c>
      <c r="C52" s="127" t="s">
        <v>16</v>
      </c>
      <c r="D52" s="128">
        <v>43552</v>
      </c>
      <c r="E52" s="146" t="s">
        <v>147</v>
      </c>
      <c r="F52" s="6">
        <v>15764</v>
      </c>
      <c r="G52" s="148">
        <f>+F52/M52*100</f>
        <v>0.13136666666666669</v>
      </c>
      <c r="H52" s="138">
        <v>0</v>
      </c>
      <c r="I52" s="6">
        <v>15764</v>
      </c>
      <c r="J52" s="6">
        <v>0</v>
      </c>
      <c r="K52" s="6">
        <v>0</v>
      </c>
      <c r="L52" s="127" t="s">
        <v>114</v>
      </c>
      <c r="M52" s="72">
        <v>12000000</v>
      </c>
    </row>
    <row r="53" spans="1:13" x14ac:dyDescent="0.3">
      <c r="A53" s="123"/>
      <c r="B53" s="102"/>
      <c r="C53" s="102"/>
      <c r="D53" s="104"/>
      <c r="E53" s="146" t="s">
        <v>18</v>
      </c>
      <c r="F53" s="15">
        <v>15764</v>
      </c>
      <c r="G53" s="149">
        <v>0.13136666666666669</v>
      </c>
      <c r="H53" s="139">
        <v>15764</v>
      </c>
      <c r="I53" s="15">
        <v>0</v>
      </c>
      <c r="J53" s="15">
        <v>0</v>
      </c>
      <c r="K53" s="15">
        <v>0</v>
      </c>
      <c r="L53" s="102"/>
    </row>
    <row r="54" spans="1:13" ht="24" x14ac:dyDescent="0.3">
      <c r="A54" s="123"/>
      <c r="B54" s="102"/>
      <c r="C54" s="102"/>
      <c r="D54" s="104"/>
      <c r="E54" s="146" t="s">
        <v>148</v>
      </c>
      <c r="F54" s="15">
        <v>15764</v>
      </c>
      <c r="G54" s="149">
        <v>0.13136666666666669</v>
      </c>
      <c r="H54" s="138">
        <v>0</v>
      </c>
      <c r="I54" s="6">
        <v>15764</v>
      </c>
      <c r="J54" s="15">
        <v>0</v>
      </c>
      <c r="K54" s="15">
        <v>0</v>
      </c>
      <c r="L54" s="102"/>
    </row>
    <row r="55" spans="1:13" x14ac:dyDescent="0.3">
      <c r="A55" s="123"/>
      <c r="B55" s="102"/>
      <c r="C55" s="102"/>
      <c r="D55" s="104"/>
      <c r="E55" s="146" t="s">
        <v>149</v>
      </c>
      <c r="F55" s="15">
        <v>15764</v>
      </c>
      <c r="G55" s="149">
        <v>0.13136666666666669</v>
      </c>
      <c r="H55" s="138">
        <v>0</v>
      </c>
      <c r="I55" s="6">
        <v>15764</v>
      </c>
      <c r="J55" s="15">
        <v>0</v>
      </c>
      <c r="K55" s="15">
        <v>0</v>
      </c>
      <c r="L55" s="102"/>
    </row>
    <row r="56" spans="1:13" x14ac:dyDescent="0.3">
      <c r="A56" s="123"/>
      <c r="B56" s="102"/>
      <c r="C56" s="102"/>
      <c r="D56" s="104"/>
      <c r="E56" s="146" t="s">
        <v>150</v>
      </c>
      <c r="F56" s="15">
        <v>15764</v>
      </c>
      <c r="G56" s="149">
        <v>0.13136666666666669</v>
      </c>
      <c r="H56" s="138">
        <v>0</v>
      </c>
      <c r="I56" s="6">
        <v>15764</v>
      </c>
      <c r="J56" s="15">
        <v>0</v>
      </c>
      <c r="K56" s="15">
        <v>0</v>
      </c>
      <c r="L56" s="102"/>
    </row>
    <row r="57" spans="1:13" x14ac:dyDescent="0.3">
      <c r="A57" s="123"/>
      <c r="B57" s="102"/>
      <c r="C57" s="102"/>
      <c r="D57" s="104"/>
      <c r="E57" s="146" t="s">
        <v>151</v>
      </c>
      <c r="F57" s="15">
        <v>15764</v>
      </c>
      <c r="G57" s="149">
        <v>0.13136666666666669</v>
      </c>
      <c r="H57" s="138">
        <v>0</v>
      </c>
      <c r="I57" s="6">
        <v>15764</v>
      </c>
      <c r="J57" s="15">
        <v>0</v>
      </c>
      <c r="K57" s="15">
        <v>0</v>
      </c>
      <c r="L57" s="102"/>
    </row>
    <row r="58" spans="1:13" ht="26.25" customHeight="1" x14ac:dyDescent="0.3">
      <c r="A58" s="123"/>
      <c r="B58" s="102"/>
      <c r="C58" s="102"/>
      <c r="D58" s="104"/>
      <c r="E58" s="146" t="s">
        <v>153</v>
      </c>
      <c r="F58" s="15">
        <v>15764</v>
      </c>
      <c r="G58" s="149">
        <v>0.13136666666666669</v>
      </c>
      <c r="H58" s="138">
        <v>0</v>
      </c>
      <c r="I58" s="6">
        <v>15764</v>
      </c>
      <c r="J58" s="15">
        <v>0</v>
      </c>
      <c r="K58" s="15">
        <v>0</v>
      </c>
      <c r="L58" s="102"/>
    </row>
    <row r="59" spans="1:13" x14ac:dyDescent="0.3">
      <c r="A59" s="123"/>
      <c r="B59" s="102"/>
      <c r="C59" s="102"/>
      <c r="D59" s="104"/>
      <c r="E59" s="146" t="s">
        <v>152</v>
      </c>
      <c r="F59" s="15">
        <v>15764</v>
      </c>
      <c r="G59" s="149">
        <v>0.13136666666666669</v>
      </c>
      <c r="H59" s="138">
        <v>0</v>
      </c>
      <c r="I59" s="6">
        <v>15764</v>
      </c>
      <c r="J59" s="15">
        <v>0</v>
      </c>
      <c r="K59" s="15">
        <v>0</v>
      </c>
      <c r="L59" s="102"/>
    </row>
    <row r="60" spans="1:13" x14ac:dyDescent="0.3">
      <c r="A60" s="124"/>
      <c r="B60" s="125"/>
      <c r="C60" s="125"/>
      <c r="D60" s="108"/>
      <c r="E60" s="147" t="s">
        <v>102</v>
      </c>
      <c r="F60" s="15">
        <v>15764</v>
      </c>
      <c r="G60" s="149">
        <v>0.13136666666666669</v>
      </c>
      <c r="H60" s="139">
        <v>0</v>
      </c>
      <c r="I60" s="15">
        <v>15764</v>
      </c>
      <c r="J60" s="15">
        <v>0</v>
      </c>
      <c r="K60" s="15">
        <v>0</v>
      </c>
      <c r="L60" s="125"/>
    </row>
  </sheetData>
  <mergeCells count="53">
    <mergeCell ref="A35:A38"/>
    <mergeCell ref="B20:B34"/>
    <mergeCell ref="L6:L10"/>
    <mergeCell ref="A52:A60"/>
    <mergeCell ref="B52:B60"/>
    <mergeCell ref="C52:C60"/>
    <mergeCell ref="D52:D60"/>
    <mergeCell ref="B6:B10"/>
    <mergeCell ref="C6:C10"/>
    <mergeCell ref="D6:D10"/>
    <mergeCell ref="A39:A48"/>
    <mergeCell ref="B39:B48"/>
    <mergeCell ref="C39:C48"/>
    <mergeCell ref="D39:D48"/>
    <mergeCell ref="A20:A34"/>
    <mergeCell ref="A49:A51"/>
    <mergeCell ref="B49:B51"/>
    <mergeCell ref="C49:C51"/>
    <mergeCell ref="D49:D51"/>
    <mergeCell ref="L52:L60"/>
    <mergeCell ref="L20:L34"/>
    <mergeCell ref="B35:B38"/>
    <mergeCell ref="C35:C38"/>
    <mergeCell ref="D35:D38"/>
    <mergeCell ref="L35:L38"/>
    <mergeCell ref="C20:C34"/>
    <mergeCell ref="D20:D34"/>
    <mergeCell ref="L49:L51"/>
    <mergeCell ref="L39:L48"/>
    <mergeCell ref="A16:A19"/>
    <mergeCell ref="B16:B19"/>
    <mergeCell ref="C16:C19"/>
    <mergeCell ref="D16:D19"/>
    <mergeCell ref="L16:L19"/>
    <mergeCell ref="A11:A15"/>
    <mergeCell ref="B11:B15"/>
    <mergeCell ref="C11:C15"/>
    <mergeCell ref="D11:D15"/>
    <mergeCell ref="L11:L15"/>
    <mergeCell ref="A6:A10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F4:F5"/>
    <mergeCell ref="G4:G5"/>
    <mergeCell ref="H4:J4"/>
    <mergeCell ref="K4:K5"/>
  </mergeCells>
  <phoneticPr fontId="10" type="noConversion"/>
  <pageMargins left="0.15748031496062992" right="0.15748031496062992" top="0.35433070866141736" bottom="0.31496062992125984" header="0.31496062992125984" footer="0.31496062992125984"/>
  <pageSetup paperSize="9" scale="56" orientation="portrait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의결권 행사 및 불행사 세부내용</vt:lpstr>
      <vt:lpstr>의결권 행사 및 불행사 세부내용_2019년</vt:lpstr>
      <vt:lpstr>'의결권 행사 및 불행사 세부내용_2019년'!Print_Area</vt:lpstr>
      <vt:lpstr>'의결권 행사 및 불행사 세부내용_2019년'!Print_Titles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</dc:creator>
  <cp:lastModifiedBy>YOO</cp:lastModifiedBy>
  <cp:lastPrinted>2019-04-01T04:48:36Z</cp:lastPrinted>
  <dcterms:created xsi:type="dcterms:W3CDTF">2016-03-28T02:26:01Z</dcterms:created>
  <dcterms:modified xsi:type="dcterms:W3CDTF">2019-04-01T04:49:42Z</dcterms:modified>
</cp:coreProperties>
</file>